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1824\Desktop\HORÁRIO\"/>
    </mc:Choice>
  </mc:AlternateContent>
  <bookViews>
    <workbookView xWindow="0" yWindow="0" windowWidth="28770" windowHeight="12360"/>
  </bookViews>
  <sheets>
    <sheet name=" MANHÃ TARDE" sheetId="16" r:id="rId1"/>
    <sheet name="NOITE-2016-1" sheetId="6" state="hidden" r:id="rId2"/>
    <sheet name="TARDE LABO" sheetId="13" state="hidden" r:id="rId3"/>
    <sheet name="NOITE LABO" sheetId="14" state="hidden" r:id="rId4"/>
    <sheet name="Plan1" sheetId="15" state="hidden" r:id="rId5"/>
    <sheet name="Noite-LOG" sheetId="25" r:id="rId6"/>
  </sheets>
  <definedNames>
    <definedName name="_xlnm.Print_Area" localSheetId="0">' MANHÃ TARDE'!$A$3:$A$43</definedName>
    <definedName name="_xlnm.Print_Area" localSheetId="1">'NOITE-2016-1'!$A$1:$N$34</definedName>
  </definedNames>
  <calcPr calcId="152511"/>
</workbook>
</file>

<file path=xl/calcChain.xml><?xml version="1.0" encoding="utf-8"?>
<calcChain xmlns="http://schemas.openxmlformats.org/spreadsheetml/2006/main">
  <c r="X21" i="14" l="1"/>
  <c r="W21" i="14"/>
  <c r="V20" i="14"/>
  <c r="V19" i="14"/>
  <c r="U19" i="14"/>
  <c r="V18" i="14"/>
  <c r="U18" i="14"/>
  <c r="V17" i="14"/>
  <c r="U17" i="14"/>
  <c r="V16" i="14"/>
  <c r="U16" i="14"/>
  <c r="V15" i="14"/>
  <c r="U15" i="14"/>
  <c r="V14" i="14"/>
  <c r="U14" i="14"/>
  <c r="V13" i="14"/>
  <c r="U13" i="14"/>
  <c r="V12" i="14"/>
  <c r="U12" i="14"/>
  <c r="V11" i="14"/>
  <c r="U11" i="14"/>
  <c r="V10" i="14"/>
  <c r="U10" i="14"/>
  <c r="V9" i="14"/>
  <c r="U9" i="14"/>
  <c r="V8" i="14"/>
  <c r="U8" i="14"/>
  <c r="AE7" i="14"/>
  <c r="V7" i="14"/>
  <c r="U7" i="14"/>
  <c r="V6" i="14"/>
  <c r="U6" i="14"/>
  <c r="V5" i="14"/>
  <c r="U5" i="14"/>
  <c r="V4" i="14"/>
  <c r="U4" i="14"/>
  <c r="AE7" i="6"/>
  <c r="W21" i="6"/>
  <c r="X21" i="6"/>
  <c r="V20" i="6"/>
  <c r="U6" i="6"/>
  <c r="Y6" i="6" s="1"/>
  <c r="U7" i="6"/>
  <c r="Y7" i="6" s="1"/>
  <c r="U9" i="6"/>
  <c r="Y9" i="6" s="1"/>
  <c r="U11" i="6"/>
  <c r="Y11" i="6" s="1"/>
  <c r="U18" i="6"/>
  <c r="U4" i="6"/>
  <c r="V5" i="6"/>
  <c r="Y5" i="6"/>
  <c r="V8" i="6"/>
  <c r="Y8" i="6" s="1"/>
  <c r="Y10" i="6"/>
  <c r="V14" i="6"/>
  <c r="Y14" i="6" s="1"/>
  <c r="V18" i="6"/>
  <c r="V19" i="6"/>
  <c r="Y19" i="6" s="1"/>
  <c r="V4" i="6"/>
  <c r="Y16" i="6"/>
  <c r="Y15" i="6"/>
  <c r="Y17" i="6"/>
  <c r="Y13" i="6"/>
  <c r="Y12" i="6"/>
  <c r="Y18" i="6" l="1"/>
  <c r="V21" i="14"/>
  <c r="Y9" i="14"/>
  <c r="Y11" i="14"/>
  <c r="Y13" i="14"/>
  <c r="Y15" i="14"/>
  <c r="Y17" i="14"/>
  <c r="Y19" i="14"/>
  <c r="Y5" i="14"/>
  <c r="Y7" i="14"/>
  <c r="V21" i="6"/>
  <c r="Y4" i="14"/>
  <c r="Y6" i="14"/>
  <c r="Y4" i="6"/>
  <c r="Y8" i="14"/>
  <c r="Y10" i="14"/>
  <c r="Y12" i="14"/>
  <c r="Y14" i="14"/>
  <c r="Y16" i="14"/>
  <c r="Y18" i="14"/>
  <c r="U21" i="6"/>
  <c r="U21" i="14"/>
  <c r="X24" i="14" l="1"/>
  <c r="X24" i="6"/>
</calcChain>
</file>

<file path=xl/sharedStrings.xml><?xml version="1.0" encoding="utf-8"?>
<sst xmlns="http://schemas.openxmlformats.org/spreadsheetml/2006/main" count="1280" uniqueCount="321">
  <si>
    <t>13:30 - 14:20</t>
  </si>
  <si>
    <t>14:20 - 15:10</t>
  </si>
  <si>
    <t>15:10 - 15:30</t>
  </si>
  <si>
    <t>INTERVALO</t>
  </si>
  <si>
    <t>15:30 - 16:20</t>
  </si>
  <si>
    <t>16:20 - 17:10</t>
  </si>
  <si>
    <t>19:00 - 19:50</t>
  </si>
  <si>
    <t>19:50 - 20:40</t>
  </si>
  <si>
    <t>20:40 - 21:00</t>
  </si>
  <si>
    <t>21:00 - 21:50</t>
  </si>
  <si>
    <t>21:50 - 22:40</t>
  </si>
  <si>
    <t>HORÁRIO</t>
  </si>
  <si>
    <t>PROFESSOR</t>
  </si>
  <si>
    <t>ELBG1</t>
  </si>
  <si>
    <t>RESG1</t>
  </si>
  <si>
    <t>TCMG1</t>
  </si>
  <si>
    <t>METG1</t>
  </si>
  <si>
    <t>DTMG1</t>
  </si>
  <si>
    <t>MATG1</t>
  </si>
  <si>
    <t>CELG2</t>
  </si>
  <si>
    <t>ELDG2</t>
  </si>
  <si>
    <t>MAQG2</t>
  </si>
  <si>
    <t>ENSG2</t>
  </si>
  <si>
    <t>MFLG2</t>
  </si>
  <si>
    <t>DTCG2</t>
  </si>
  <si>
    <t>PROG I</t>
  </si>
  <si>
    <t>TARDE</t>
  </si>
  <si>
    <t>OST1</t>
  </si>
  <si>
    <t>ELAG2</t>
  </si>
  <si>
    <t>NOITE</t>
  </si>
  <si>
    <t>SILVIO</t>
  </si>
  <si>
    <t>MICG3</t>
  </si>
  <si>
    <t>HEPG3</t>
  </si>
  <si>
    <t>FUSG3</t>
  </si>
  <si>
    <t>SIMG3</t>
  </si>
  <si>
    <t>TEUG3</t>
  </si>
  <si>
    <t>COEG3</t>
  </si>
  <si>
    <t>ELPG3</t>
  </si>
  <si>
    <t>MEC 1.3.1</t>
  </si>
  <si>
    <t>MEC 2.3.1</t>
  </si>
  <si>
    <t>INT 2.2.1</t>
  </si>
  <si>
    <t>PR2</t>
  </si>
  <si>
    <t>SEGUNDA</t>
  </si>
  <si>
    <t>TERÇA</t>
  </si>
  <si>
    <t>QUARTA</t>
  </si>
  <si>
    <t>QUINTA</t>
  </si>
  <si>
    <t>SEXTA</t>
  </si>
  <si>
    <t>17:30 - 18:30</t>
  </si>
  <si>
    <t>REIG3</t>
  </si>
  <si>
    <t>MEC 3.3.1</t>
  </si>
  <si>
    <t>MEC 4.3.1</t>
  </si>
  <si>
    <t>MICG4</t>
  </si>
  <si>
    <t>ROBG4</t>
  </si>
  <si>
    <t>INEG4</t>
  </si>
  <si>
    <t>COPG4</t>
  </si>
  <si>
    <t>INIG4</t>
  </si>
  <si>
    <t>CNCG4</t>
  </si>
  <si>
    <t>GQEG4</t>
  </si>
  <si>
    <t>PRIG4</t>
  </si>
  <si>
    <t>Fernando</t>
  </si>
  <si>
    <t>ELMG3</t>
  </si>
  <si>
    <t>CLPG4</t>
  </si>
  <si>
    <t>Jeferson</t>
  </si>
  <si>
    <t>William</t>
  </si>
  <si>
    <t>PROG II</t>
  </si>
  <si>
    <t>INT 3.2.1</t>
  </si>
  <si>
    <t>USI</t>
  </si>
  <si>
    <t>CNC</t>
  </si>
  <si>
    <t>MCI</t>
  </si>
  <si>
    <t>MIC</t>
  </si>
  <si>
    <t>CLP</t>
  </si>
  <si>
    <t>IRI</t>
  </si>
  <si>
    <t>SCR</t>
  </si>
  <si>
    <t>Anderson</t>
  </si>
  <si>
    <t>DANIEL</t>
  </si>
  <si>
    <t>RESG2</t>
  </si>
  <si>
    <t>ENS</t>
  </si>
  <si>
    <t>ANDERSON</t>
  </si>
  <si>
    <t>JEFERSON</t>
  </si>
  <si>
    <t>Take</t>
  </si>
  <si>
    <t>Nelson</t>
  </si>
  <si>
    <t>Silvio</t>
  </si>
  <si>
    <t>Danilo</t>
  </si>
  <si>
    <t>Daniel</t>
  </si>
  <si>
    <t>KAUÊ</t>
  </si>
  <si>
    <t>Ronise</t>
  </si>
  <si>
    <t>Jonathas</t>
  </si>
  <si>
    <t>Mario</t>
  </si>
  <si>
    <t>CLEBER</t>
  </si>
  <si>
    <t>Tessaro</t>
  </si>
  <si>
    <t>CLEVERSON</t>
  </si>
  <si>
    <t>Cleber</t>
  </si>
  <si>
    <t>Cleverson</t>
  </si>
  <si>
    <t>DISCIPL</t>
  </si>
  <si>
    <t>JONATHAS</t>
  </si>
  <si>
    <t>professor</t>
  </si>
  <si>
    <t>tarde</t>
  </si>
  <si>
    <t>noite</t>
  </si>
  <si>
    <t>total</t>
  </si>
  <si>
    <t>Kauê</t>
  </si>
  <si>
    <t>RONISE</t>
  </si>
  <si>
    <t>E1DG1</t>
  </si>
  <si>
    <t>Ezio</t>
  </si>
  <si>
    <t>dobra 1</t>
  </si>
  <si>
    <t>dobra 2</t>
  </si>
  <si>
    <t>DANILO / MARIO</t>
  </si>
  <si>
    <t>TAKE / DANIEL</t>
  </si>
  <si>
    <t>DANIEL / VARELLA</t>
  </si>
  <si>
    <t>MARIO / DANILO</t>
  </si>
  <si>
    <t xml:space="preserve">Eletricidade Básica </t>
  </si>
  <si>
    <t xml:space="preserve">ELBG1 </t>
  </si>
  <si>
    <t>1º Semestre</t>
  </si>
  <si>
    <t xml:space="preserve">Eletrônica Digital I </t>
  </si>
  <si>
    <t xml:space="preserve">ELDG1 </t>
  </si>
  <si>
    <t xml:space="preserve">Resistência dos Materiais </t>
  </si>
  <si>
    <t xml:space="preserve">RESG1 </t>
  </si>
  <si>
    <t xml:space="preserve">Tecnologia dos Materiais </t>
  </si>
  <si>
    <t xml:space="preserve">TCMG1 </t>
  </si>
  <si>
    <t xml:space="preserve">Metrologia </t>
  </si>
  <si>
    <t xml:space="preserve">METG1 </t>
  </si>
  <si>
    <t xml:space="preserve">Desenho Técnico Mecânico </t>
  </si>
  <si>
    <t xml:space="preserve">DTMG1 </t>
  </si>
  <si>
    <t xml:space="preserve">Matemática Aplicada </t>
  </si>
  <si>
    <t xml:space="preserve">MATG1 </t>
  </si>
  <si>
    <t xml:space="preserve">Organização e Segurança no Trabalho </t>
  </si>
  <si>
    <t xml:space="preserve">OSTG1 </t>
  </si>
  <si>
    <t xml:space="preserve">Programação I </t>
  </si>
  <si>
    <t xml:space="preserve">PROG1 </t>
  </si>
  <si>
    <t xml:space="preserve">Circuitos Elétricos </t>
  </si>
  <si>
    <t xml:space="preserve">CELG2 </t>
  </si>
  <si>
    <t>2º Semestre</t>
  </si>
  <si>
    <t xml:space="preserve">Eletrônica Digital II </t>
  </si>
  <si>
    <t xml:space="preserve">ELDG2 </t>
  </si>
  <si>
    <t xml:space="preserve">Eletrônica Analógica </t>
  </si>
  <si>
    <t xml:space="preserve">ELAG2 </t>
  </si>
  <si>
    <t xml:space="preserve">Máquinas Elétricas </t>
  </si>
  <si>
    <t xml:space="preserve">MAQG2 </t>
  </si>
  <si>
    <t xml:space="preserve">Ensaios Mecânicos e Não Destrutivos </t>
  </si>
  <si>
    <t xml:space="preserve">ENSG2 </t>
  </si>
  <si>
    <t xml:space="preserve">Mecânica de Fluídos </t>
  </si>
  <si>
    <t xml:space="preserve">MFLG2 </t>
  </si>
  <si>
    <t xml:space="preserve">Desenho Técnico Assist. por Computador </t>
  </si>
  <si>
    <t xml:space="preserve">DTCG2 </t>
  </si>
  <si>
    <t xml:space="preserve">Programação II </t>
  </si>
  <si>
    <t xml:space="preserve">PROG2 </t>
  </si>
  <si>
    <t xml:space="preserve">Microcontroladores I </t>
  </si>
  <si>
    <t xml:space="preserve">MICG3 </t>
  </si>
  <si>
    <t>3º Semestre</t>
  </si>
  <si>
    <t xml:space="preserve">Eletrônica de Potência </t>
  </si>
  <si>
    <t xml:space="preserve">ELPG3 </t>
  </si>
  <si>
    <t xml:space="preserve">Comandos Elétricos </t>
  </si>
  <si>
    <t xml:space="preserve">COEG3 </t>
  </si>
  <si>
    <t xml:space="preserve">Técnicas de Usinagem </t>
  </si>
  <si>
    <t xml:space="preserve">TEUG3 </t>
  </si>
  <si>
    <t xml:space="preserve">Hidráulica e Pneumática </t>
  </si>
  <si>
    <t xml:space="preserve">HEPG3 </t>
  </si>
  <si>
    <t xml:space="preserve">Sistemas de Manutenção </t>
  </si>
  <si>
    <t xml:space="preserve">SIMG3 </t>
  </si>
  <si>
    <t xml:space="preserve">Fundamentos de Soldagem </t>
  </si>
  <si>
    <t xml:space="preserve">FUSG3 </t>
  </si>
  <si>
    <t xml:space="preserve">Elementos de Máquina </t>
  </si>
  <si>
    <t xml:space="preserve">ELMG3 </t>
  </si>
  <si>
    <t xml:space="preserve">Redes Industriais </t>
  </si>
  <si>
    <t xml:space="preserve">REIG3 </t>
  </si>
  <si>
    <t xml:space="preserve">Microcontroladores II </t>
  </si>
  <si>
    <t xml:space="preserve">MICG4 </t>
  </si>
  <si>
    <t>4º Semestre</t>
  </si>
  <si>
    <t xml:space="preserve">Robótica Industrial </t>
  </si>
  <si>
    <t xml:space="preserve">ROBG4 </t>
  </si>
  <si>
    <t xml:space="preserve">Instrumentação Eletrônica </t>
  </si>
  <si>
    <t xml:space="preserve">INEG4 </t>
  </si>
  <si>
    <t xml:space="preserve">Controlador Lógico Programável </t>
  </si>
  <si>
    <t xml:space="preserve">CLPG4 </t>
  </si>
  <si>
    <t xml:space="preserve">Controle de Processos </t>
  </si>
  <si>
    <t xml:space="preserve">COPG4 </t>
  </si>
  <si>
    <t xml:space="preserve">Instrumentação Industrial </t>
  </si>
  <si>
    <t xml:space="preserve">INIG4 </t>
  </si>
  <si>
    <t xml:space="preserve">CNC e CIM </t>
  </si>
  <si>
    <t xml:space="preserve">CNCG4 </t>
  </si>
  <si>
    <t xml:space="preserve">Gestão de Qualidade e Empreendedorismo </t>
  </si>
  <si>
    <t xml:space="preserve">GQEG4 </t>
  </si>
  <si>
    <t>Projeto Integrador</t>
  </si>
  <si>
    <t xml:space="preserve">PRIG4 </t>
  </si>
  <si>
    <t>Mecatronica - Noite</t>
  </si>
  <si>
    <t>Professor</t>
  </si>
  <si>
    <t>PJI</t>
  </si>
  <si>
    <t>1º ANO</t>
  </si>
  <si>
    <t>1 AULA/SEMANA</t>
  </si>
  <si>
    <t>Desenho Técnico</t>
  </si>
  <si>
    <t>DET</t>
  </si>
  <si>
    <t>2 AULAS/SEMANA</t>
  </si>
  <si>
    <t>Tecnologia dos Materiais e Ensaios Mecânicos</t>
  </si>
  <si>
    <t>TME</t>
  </si>
  <si>
    <t>Sistemas Digitais</t>
  </si>
  <si>
    <t>SID</t>
  </si>
  <si>
    <t>Eletricidade Básica</t>
  </si>
  <si>
    <t>ELB</t>
  </si>
  <si>
    <t>3º ANO</t>
  </si>
  <si>
    <t>Instrumentação e Redes Industriais</t>
  </si>
  <si>
    <t>Sistemas de Controle e Robótica</t>
  </si>
  <si>
    <t>Comandos Numéricos Computadorizados</t>
  </si>
  <si>
    <t>Máquinas e Comandos Industriais</t>
  </si>
  <si>
    <t>Microcontroladores</t>
  </si>
  <si>
    <t>Controladores Lógico Programáveis</t>
  </si>
  <si>
    <t>Ensaios Mecânicos e Elementos de Máquinas</t>
  </si>
  <si>
    <t>Usinagem e Manutenção</t>
  </si>
  <si>
    <t>Mecatronica - Integrado</t>
  </si>
  <si>
    <t>Maurici</t>
  </si>
  <si>
    <t>Altamirando</t>
  </si>
  <si>
    <t>Professor I</t>
  </si>
  <si>
    <t>Professor II</t>
  </si>
  <si>
    <t>Cassiano</t>
  </si>
  <si>
    <t>Mário</t>
  </si>
  <si>
    <t>Varella</t>
  </si>
  <si>
    <t>MAURICI</t>
  </si>
  <si>
    <t>ANDERSON / KAUÊ</t>
  </si>
  <si>
    <t>ALTAMIRANDO</t>
  </si>
  <si>
    <t>OK</t>
  </si>
  <si>
    <t>MARIO / KAUÊ</t>
  </si>
  <si>
    <t>FERNANDO / DANILO</t>
  </si>
  <si>
    <t>CLEBER / CLEVERSON</t>
  </si>
  <si>
    <t>WILLIAM / JONATHAS</t>
  </si>
  <si>
    <t>DANILO / FERNANDO</t>
  </si>
  <si>
    <t>INT 1.2.1</t>
  </si>
  <si>
    <t>DANILO / MÁRIO</t>
  </si>
  <si>
    <t>DANILO / TAKE</t>
  </si>
  <si>
    <t>CLEVERSON / CLEBER</t>
  </si>
  <si>
    <t>ANDERSON / ALTAMIRANDO</t>
  </si>
  <si>
    <t>ALTAMIRANDO / JONATHAS</t>
  </si>
  <si>
    <t>HORÁRIO - MECATRÔNICA 1º SEM 2016</t>
  </si>
  <si>
    <t>EGIDIO</t>
  </si>
  <si>
    <t>JONATHAS / FERNANDO</t>
  </si>
  <si>
    <t>MANHÃ</t>
  </si>
  <si>
    <t>MAT</t>
  </si>
  <si>
    <t>BIO</t>
  </si>
  <si>
    <t>JOÃO HENRIQUE</t>
  </si>
  <si>
    <t>FIS</t>
  </si>
  <si>
    <t>GEO</t>
  </si>
  <si>
    <t>ING</t>
  </si>
  <si>
    <t>ART</t>
  </si>
  <si>
    <t>HANIA</t>
  </si>
  <si>
    <t>FIL</t>
  </si>
  <si>
    <t>SOC</t>
  </si>
  <si>
    <t>LIB</t>
  </si>
  <si>
    <t>CLEBER / ALTAMIRANDO</t>
  </si>
  <si>
    <t>DANILO</t>
  </si>
  <si>
    <t>MARCELO</t>
  </si>
  <si>
    <t>RENATA</t>
  </si>
  <si>
    <t>HELOÍSA</t>
  </si>
  <si>
    <t>PORT</t>
  </si>
  <si>
    <t>QUI</t>
  </si>
  <si>
    <t>EFI</t>
  </si>
  <si>
    <t>HIST</t>
  </si>
  <si>
    <t>RODRIGO CRUZ</t>
  </si>
  <si>
    <t>FISICA</t>
  </si>
  <si>
    <t>FABRICIO</t>
  </si>
  <si>
    <t>BETH</t>
  </si>
  <si>
    <t>MÁRCIO</t>
  </si>
  <si>
    <t>TARCÍSIO</t>
  </si>
  <si>
    <t>LOGÍSTICA</t>
  </si>
  <si>
    <t>Armando</t>
  </si>
  <si>
    <t xml:space="preserve">Gestão </t>
  </si>
  <si>
    <t>1º MÓDULO (TURMA 1.3.1)</t>
  </si>
  <si>
    <t>2º MÓDULO (TURMA 2.3.1)</t>
  </si>
  <si>
    <t>3º MÓDULO (TURMA 3.3.1)</t>
  </si>
  <si>
    <t>DISCIPLINA</t>
  </si>
  <si>
    <t>INFO SIST (ISAL1)</t>
  </si>
  <si>
    <t>CUSTO C SUPR (CCSL2)</t>
  </si>
  <si>
    <t>ADM MATS (ADML3)</t>
  </si>
  <si>
    <t>ING TEC II (INTL2)</t>
  </si>
  <si>
    <t>GEST QUALI (GEQL3)</t>
  </si>
  <si>
    <t>ING TEC I (INTL1)</t>
  </si>
  <si>
    <t>LOG INTER (LOIL3)</t>
  </si>
  <si>
    <t>MAT FIN (MAFL1)</t>
  </si>
  <si>
    <t>COM EMP II (COEL2)</t>
  </si>
  <si>
    <t>PROJ INTEGR (PRIL3)</t>
  </si>
  <si>
    <t>COM EMP I (COEL1)</t>
  </si>
  <si>
    <t>PLAN FIN (PFOL2)</t>
  </si>
  <si>
    <t>GES PES (ADPL1)</t>
  </si>
  <si>
    <t>GEST TRANSP I (GETL2)</t>
  </si>
  <si>
    <t>LOG REVERSA (LORL3)</t>
  </si>
  <si>
    <t>CT BÁSICA CTBL1)</t>
  </si>
  <si>
    <t>GEST TRANSP II (GETL3)</t>
  </si>
  <si>
    <t>LEG TRIB (LTLL1)</t>
  </si>
  <si>
    <t>ESTC MAT (EMML2)</t>
  </si>
  <si>
    <t>ADM PROD OP (APOL2)</t>
  </si>
  <si>
    <t>ANDRÉ LUIGI</t>
  </si>
  <si>
    <t>TORRES</t>
  </si>
  <si>
    <t>ANDRÉ ROCHA</t>
  </si>
  <si>
    <t>CUSTOS</t>
  </si>
  <si>
    <t>INF</t>
  </si>
  <si>
    <t>Thales</t>
  </si>
  <si>
    <t>Transp</t>
  </si>
  <si>
    <t>LIT</t>
  </si>
  <si>
    <t>MÁRCIA</t>
  </si>
  <si>
    <t>P Log</t>
  </si>
  <si>
    <t>FRANCISCO SC</t>
  </si>
  <si>
    <t>EDUARDO</t>
  </si>
  <si>
    <t>Intr Log</t>
  </si>
  <si>
    <t>HARUO</t>
  </si>
  <si>
    <t>TESSARO</t>
  </si>
  <si>
    <t>PERÍODO DA TARDE</t>
  </si>
  <si>
    <t>EMPR</t>
  </si>
  <si>
    <t>ÉT. SUST</t>
  </si>
  <si>
    <t>PERÍODO DA NOITE</t>
  </si>
  <si>
    <t>JURANDIR</t>
  </si>
  <si>
    <t>FRANCISCO S</t>
  </si>
  <si>
    <t>ARMANDO</t>
  </si>
  <si>
    <t>FRANCISCO R C</t>
  </si>
  <si>
    <t>ANDRÉ/FRANCISCO</t>
  </si>
  <si>
    <t>ANDRÉ</t>
  </si>
  <si>
    <t>AD GERAL (ADML1)</t>
  </si>
  <si>
    <t>ETI EMPR (EEML2)</t>
  </si>
  <si>
    <t>LEONARDO</t>
  </si>
  <si>
    <t>Adm Mat</t>
  </si>
  <si>
    <t>SALA</t>
  </si>
  <si>
    <t>PERÍODO MATUTINO</t>
  </si>
  <si>
    <t>2º ANO</t>
  </si>
  <si>
    <t>WILLIAN</t>
  </si>
  <si>
    <t>THALES</t>
  </si>
  <si>
    <t>CASSIANO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</si>
</sst>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1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color theme="1"/>
      <name val="Arial Black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b/>
      <sz val="10"/>
      <name val="Verdana"/>
      <family val="2"/>
    </font>
    <font>
      <sz val="14"/>
      <color theme="1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3"/>
      <color theme="1"/>
      <name val="Verdana"/>
      <family val="2"/>
    </font>
    <font>
      <b/>
      <sz val="13"/>
      <color theme="0"/>
      <name val="Verdana"/>
      <family val="2"/>
    </font>
    <font>
      <b/>
      <sz val="13"/>
      <color theme="1"/>
      <name val="Verdana"/>
      <family val="2"/>
    </font>
    <font>
      <b/>
      <sz val="20"/>
      <color theme="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sz val="9"/>
      <color theme="0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  <font>
      <b/>
      <sz val="18"/>
      <name val="Verdana"/>
      <family val="2"/>
    </font>
    <font>
      <b/>
      <sz val="24"/>
      <color theme="1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3EBAB"/>
        <bgColor indexed="64"/>
      </patternFill>
    </fill>
    <fill>
      <patternFill patternType="solid">
        <fgColor rgb="FFF818BD"/>
        <bgColor indexed="64"/>
      </patternFill>
    </fill>
    <fill>
      <patternFill patternType="solid">
        <fgColor rgb="FFC50B3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66CCFF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20" fontId="2" fillId="0" borderId="0" xfId="0" applyNumberFormat="1" applyFont="1" applyAlignment="1">
      <alignment vertical="center"/>
    </xf>
    <xf numFmtId="0" fontId="3" fillId="17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7" borderId="17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6" borderId="23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14" borderId="23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16" borderId="21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0" fillId="0" borderId="37" xfId="0" applyFont="1" applyBorder="1" applyAlignment="1">
      <alignment horizontal="center" vertical="top"/>
    </xf>
    <xf numFmtId="0" fontId="10" fillId="0" borderId="38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10" fillId="0" borderId="35" xfId="0" applyFont="1" applyBorder="1" applyAlignment="1">
      <alignment vertical="top"/>
    </xf>
    <xf numFmtId="0" fontId="10" fillId="0" borderId="35" xfId="0" applyFont="1" applyBorder="1" applyAlignment="1">
      <alignment horizontal="center" vertical="top"/>
    </xf>
    <xf numFmtId="0" fontId="10" fillId="0" borderId="40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0" fontId="10" fillId="0" borderId="42" xfId="0" applyFont="1" applyBorder="1" applyAlignment="1">
      <alignment vertical="top"/>
    </xf>
    <xf numFmtId="0" fontId="10" fillId="0" borderId="42" xfId="0" applyFont="1" applyBorder="1" applyAlignment="1">
      <alignment horizontal="center" vertical="top"/>
    </xf>
    <xf numFmtId="0" fontId="10" fillId="0" borderId="43" xfId="0" applyFont="1" applyBorder="1" applyAlignment="1">
      <alignment vertical="top"/>
    </xf>
    <xf numFmtId="0" fontId="0" fillId="0" borderId="0" xfId="0" applyAlignment="1"/>
    <xf numFmtId="0" fontId="0" fillId="0" borderId="45" xfId="0" applyBorder="1" applyAlignment="1"/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46" xfId="0" applyFill="1" applyBorder="1" applyAlignment="1"/>
    <xf numFmtId="0" fontId="6" fillId="21" borderId="14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3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/>
    <xf numFmtId="164" fontId="16" fillId="0" borderId="1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/>
    </xf>
    <xf numFmtId="0" fontId="18" fillId="12" borderId="1" xfId="0" applyFont="1" applyFill="1" applyBorder="1" applyAlignment="1">
      <alignment horizontal="center" vertical="center"/>
    </xf>
    <xf numFmtId="0" fontId="16" fillId="0" borderId="1" xfId="0" applyFont="1" applyBorder="1"/>
    <xf numFmtId="20" fontId="15" fillId="12" borderId="1" xfId="0" applyNumberFormat="1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0" fontId="4" fillId="31" borderId="0" xfId="0" applyFont="1" applyFill="1" applyBorder="1" applyAlignment="1">
      <alignment vertical="center"/>
    </xf>
    <xf numFmtId="0" fontId="2" fillId="31" borderId="50" xfId="0" applyFont="1" applyFill="1" applyBorder="1" applyAlignment="1">
      <alignment vertical="center"/>
    </xf>
    <xf numFmtId="0" fontId="4" fillId="31" borderId="26" xfId="0" applyFont="1" applyFill="1" applyBorder="1" applyAlignment="1">
      <alignment vertical="center"/>
    </xf>
    <xf numFmtId="0" fontId="14" fillId="3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4" fillId="35" borderId="1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center" vertical="center"/>
    </xf>
    <xf numFmtId="0" fontId="16" fillId="12" borderId="0" xfId="0" applyFont="1" applyFill="1"/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vertical="center"/>
    </xf>
    <xf numFmtId="0" fontId="4" fillId="19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vertical="center"/>
    </xf>
    <xf numFmtId="0" fontId="4" fillId="3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37" borderId="1" xfId="0" applyFont="1" applyFill="1" applyBorder="1" applyAlignment="1">
      <alignment vertical="center"/>
    </xf>
    <xf numFmtId="0" fontId="4" fillId="37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vertical="center"/>
    </xf>
    <xf numFmtId="0" fontId="23" fillId="12" borderId="1" xfId="0" applyFont="1" applyFill="1" applyBorder="1" applyAlignment="1">
      <alignment horizontal="center" vertical="center"/>
    </xf>
    <xf numFmtId="0" fontId="17" fillId="39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/>
    </xf>
    <xf numFmtId="0" fontId="17" fillId="29" borderId="1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17" fillId="33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 vertical="center"/>
    </xf>
    <xf numFmtId="0" fontId="17" fillId="3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8" fillId="0" borderId="0" xfId="0" applyFont="1"/>
    <xf numFmtId="0" fontId="13" fillId="42" borderId="0" xfId="0" applyFont="1" applyFill="1" applyBorder="1"/>
    <xf numFmtId="0" fontId="16" fillId="8" borderId="0" xfId="0" applyFont="1" applyFill="1" applyBorder="1"/>
    <xf numFmtId="0" fontId="27" fillId="20" borderId="0" xfId="0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vertical="center"/>
    </xf>
    <xf numFmtId="0" fontId="29" fillId="8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vertical="center" textRotation="90"/>
    </xf>
    <xf numFmtId="0" fontId="27" fillId="20" borderId="0" xfId="0" applyFont="1" applyFill="1" applyBorder="1" applyAlignment="1">
      <alignment vertical="center"/>
    </xf>
    <xf numFmtId="0" fontId="17" fillId="20" borderId="0" xfId="0" applyFont="1" applyFill="1" applyBorder="1" applyAlignment="1">
      <alignment vertical="center"/>
    </xf>
    <xf numFmtId="0" fontId="17" fillId="36" borderId="1" xfId="0" applyFont="1" applyFill="1" applyBorder="1" applyAlignment="1">
      <alignment horizontal="center" vertical="center"/>
    </xf>
    <xf numFmtId="0" fontId="2" fillId="31" borderId="50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/>
    </xf>
    <xf numFmtId="0" fontId="12" fillId="31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/>
    </xf>
    <xf numFmtId="0" fontId="18" fillId="27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/>
    </xf>
    <xf numFmtId="0" fontId="14" fillId="38" borderId="1" xfId="0" applyFont="1" applyFill="1" applyBorder="1" applyAlignment="1">
      <alignment horizontal="center" vertical="center"/>
    </xf>
    <xf numFmtId="0" fontId="17" fillId="29" borderId="51" xfId="0" applyFont="1" applyFill="1" applyBorder="1" applyAlignment="1">
      <alignment horizontal="center" vertical="center"/>
    </xf>
    <xf numFmtId="0" fontId="18" fillId="38" borderId="9" xfId="0" applyFont="1" applyFill="1" applyBorder="1" applyAlignment="1">
      <alignment horizontal="center" vertical="center"/>
    </xf>
    <xf numFmtId="0" fontId="17" fillId="28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/>
    </xf>
    <xf numFmtId="0" fontId="17" fillId="32" borderId="9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17" fillId="30" borderId="1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23" fillId="41" borderId="1" xfId="0" applyFont="1" applyFill="1" applyBorder="1" applyAlignment="1">
      <alignment vertical="center"/>
    </xf>
    <xf numFmtId="0" fontId="23" fillId="41" borderId="1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20" borderId="0" xfId="0" applyFont="1" applyFill="1" applyBorder="1" applyAlignment="1">
      <alignment horizontal="center" vertical="center" textRotation="90"/>
    </xf>
    <xf numFmtId="0" fontId="14" fillId="6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textRotation="90"/>
    </xf>
    <xf numFmtId="0" fontId="14" fillId="12" borderId="1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13" fillId="42" borderId="0" xfId="0" applyFont="1" applyFill="1" applyAlignment="1">
      <alignment horizontal="center"/>
    </xf>
    <xf numFmtId="0" fontId="16" fillId="42" borderId="0" xfId="0" applyFont="1" applyFill="1" applyAlignment="1">
      <alignment horizontal="center"/>
    </xf>
    <xf numFmtId="0" fontId="27" fillId="20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/>
    </xf>
    <xf numFmtId="0" fontId="29" fillId="20" borderId="2" xfId="0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0" fontId="14" fillId="12" borderId="8" xfId="0" applyFont="1" applyFill="1" applyBorder="1" applyAlignment="1">
      <alignment horizontal="center" vertical="center"/>
    </xf>
    <xf numFmtId="0" fontId="13" fillId="42" borderId="0" xfId="0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4" fillId="12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 textRotation="90"/>
    </xf>
    <xf numFmtId="0" fontId="9" fillId="9" borderId="33" xfId="0" applyFont="1" applyFill="1" applyBorder="1" applyAlignment="1">
      <alignment horizontal="center" vertical="center" textRotation="90"/>
    </xf>
    <xf numFmtId="0" fontId="9" fillId="9" borderId="34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9" borderId="29" xfId="0" applyFont="1" applyFill="1" applyBorder="1" applyAlignment="1">
      <alignment horizontal="center" vertical="center" textRotation="90"/>
    </xf>
    <xf numFmtId="0" fontId="9" fillId="9" borderId="30" xfId="0" applyFont="1" applyFill="1" applyBorder="1" applyAlignment="1">
      <alignment horizontal="center" vertical="center" textRotation="90"/>
    </xf>
    <xf numFmtId="0" fontId="9" fillId="9" borderId="31" xfId="0" applyFont="1" applyFill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textRotation="90"/>
    </xf>
    <xf numFmtId="0" fontId="9" fillId="9" borderId="22" xfId="0" applyFont="1" applyFill="1" applyBorder="1" applyAlignment="1">
      <alignment horizontal="center" vertical="center" textRotation="90"/>
    </xf>
    <xf numFmtId="0" fontId="9" fillId="9" borderId="25" xfId="0" applyFont="1" applyFill="1" applyBorder="1" applyAlignment="1">
      <alignment horizontal="center" vertical="center" textRotation="90"/>
    </xf>
    <xf numFmtId="0" fontId="3" fillId="6" borderId="12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textRotation="90"/>
    </xf>
    <xf numFmtId="0" fontId="9" fillId="9" borderId="15" xfId="0" applyFont="1" applyFill="1" applyBorder="1" applyAlignment="1">
      <alignment horizontal="center" vertical="center" textRotation="90"/>
    </xf>
    <xf numFmtId="0" fontId="9" fillId="9" borderId="16" xfId="0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22" fillId="36" borderId="11" xfId="0" applyFont="1" applyFill="1" applyBorder="1" applyAlignment="1">
      <alignment horizontal="center" vertical="center"/>
    </xf>
    <xf numFmtId="0" fontId="22" fillId="36" borderId="3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0" fillId="36" borderId="8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0" fontId="2" fillId="31" borderId="50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2" xfId="0" applyFont="1" applyFill="1" applyBorder="1" applyAlignment="1">
      <alignment horizontal="center" vertical="center"/>
    </xf>
    <xf numFmtId="0" fontId="12" fillId="31" borderId="8" xfId="0" applyFont="1" applyFill="1" applyBorder="1" applyAlignment="1">
      <alignment horizontal="center" vertical="center"/>
    </xf>
    <xf numFmtId="0" fontId="12" fillId="31" borderId="1" xfId="0" applyFont="1" applyFill="1" applyBorder="1" applyAlignment="1">
      <alignment horizontal="center" vertical="center"/>
    </xf>
    <xf numFmtId="0" fontId="21" fillId="25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4" fillId="31" borderId="50" xfId="0" applyFont="1" applyFill="1" applyBorder="1" applyAlignment="1">
      <alignment horizontal="center" vertical="center"/>
    </xf>
    <xf numFmtId="0" fontId="4" fillId="31" borderId="7" xfId="0" applyFont="1" applyFill="1" applyBorder="1" applyAlignment="1">
      <alignment horizontal="center" vertical="center"/>
    </xf>
    <xf numFmtId="0" fontId="2" fillId="31" borderId="3" xfId="0" applyFont="1" applyFill="1" applyBorder="1" applyAlignment="1">
      <alignment horizontal="center" vertical="center"/>
    </xf>
    <xf numFmtId="0" fontId="20" fillId="31" borderId="8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20" fillId="31" borderId="1" xfId="0" applyFont="1" applyFill="1" applyBorder="1" applyAlignment="1">
      <alignment horizontal="center" vertical="center"/>
    </xf>
    <xf numFmtId="0" fontId="4" fillId="31" borderId="3" xfId="0" applyFont="1" applyFill="1" applyBorder="1" applyAlignment="1">
      <alignment horizontal="center" vertical="center"/>
    </xf>
    <xf numFmtId="0" fontId="4" fillId="31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CC0066"/>
      <color rgb="FFFF0066"/>
      <color rgb="FF00CC66"/>
      <color rgb="FF99CC00"/>
      <color rgb="FFFFCC00"/>
      <color rgb="FF66CCFF"/>
      <color rgb="FFFF99FF"/>
      <color rgb="FFEB7DDB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96"/>
  <sheetViews>
    <sheetView tabSelected="1" zoomScale="40" zoomScaleNormal="40" workbookViewId="0">
      <selection activeCell="AQ24" sqref="AQ24"/>
    </sheetView>
  </sheetViews>
  <sheetFormatPr defaultColWidth="9.28515625" defaultRowHeight="18" x14ac:dyDescent="0.25"/>
  <cols>
    <col min="1" max="3" width="9.28515625" style="137"/>
    <col min="4" max="4" width="9.85546875" style="137" bestFit="1" customWidth="1"/>
    <col min="5" max="6" width="8.7109375" style="137" bestFit="1" customWidth="1"/>
    <col min="7" max="7" width="15.85546875" style="137" bestFit="1" customWidth="1"/>
    <col min="8" max="8" width="27" style="137" bestFit="1" customWidth="1"/>
    <col min="9" max="9" width="11.28515625" style="137" bestFit="1" customWidth="1"/>
    <col min="10" max="10" width="3.7109375" style="137" customWidth="1"/>
    <col min="11" max="11" width="9.85546875" style="137" bestFit="1" customWidth="1"/>
    <col min="12" max="13" width="8.7109375" style="137" bestFit="1" customWidth="1"/>
    <col min="14" max="14" width="16.5703125" style="137" bestFit="1" customWidth="1"/>
    <col min="15" max="15" width="27" style="137" bestFit="1" customWidth="1"/>
    <col min="16" max="16" width="11.28515625" style="137" bestFit="1" customWidth="1"/>
    <col min="17" max="17" width="9.28515625" style="137"/>
    <col min="18" max="18" width="9.140625" style="138" bestFit="1" customWidth="1"/>
    <col min="19" max="16384" width="9.28515625" style="137"/>
  </cols>
  <sheetData>
    <row r="1" spans="1:18" ht="29.25" x14ac:dyDescent="0.25">
      <c r="A1" s="238" t="s">
        <v>316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</row>
    <row r="2" spans="1:18" ht="24.75" x14ac:dyDescent="0.25">
      <c r="A2" s="239"/>
      <c r="B2" s="192"/>
      <c r="C2" s="248" t="s">
        <v>259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2"/>
    </row>
    <row r="3" spans="1:18" s="138" customFormat="1" ht="22.5" x14ac:dyDescent="0.2">
      <c r="A3" s="239"/>
      <c r="B3" s="249"/>
      <c r="C3" s="194"/>
      <c r="D3" s="241" t="s">
        <v>232</v>
      </c>
      <c r="E3" s="241"/>
      <c r="F3" s="241"/>
      <c r="G3" s="241"/>
      <c r="H3" s="241"/>
      <c r="I3" s="241"/>
      <c r="J3" s="194"/>
      <c r="K3" s="241" t="s">
        <v>232</v>
      </c>
      <c r="L3" s="241"/>
      <c r="M3" s="241"/>
      <c r="N3" s="241"/>
      <c r="O3" s="241"/>
      <c r="P3" s="241"/>
      <c r="Q3" s="194"/>
      <c r="R3" s="242"/>
    </row>
    <row r="4" spans="1:18" s="138" customFormat="1" ht="22.5" x14ac:dyDescent="0.2">
      <c r="A4" s="239"/>
      <c r="B4" s="249"/>
      <c r="C4" s="194"/>
      <c r="D4" s="232" t="s">
        <v>186</v>
      </c>
      <c r="E4" s="232"/>
      <c r="F4" s="232"/>
      <c r="G4" s="232"/>
      <c r="H4" s="232"/>
      <c r="I4" s="232"/>
      <c r="J4" s="241"/>
      <c r="K4" s="232" t="s">
        <v>317</v>
      </c>
      <c r="L4" s="232"/>
      <c r="M4" s="232"/>
      <c r="N4" s="232"/>
      <c r="O4" s="232"/>
      <c r="P4" s="232"/>
      <c r="Q4" s="194"/>
      <c r="R4" s="242"/>
    </row>
    <row r="5" spans="1:18" s="138" customFormat="1" ht="22.5" x14ac:dyDescent="0.2">
      <c r="A5" s="239"/>
      <c r="B5" s="249"/>
      <c r="C5" s="194"/>
      <c r="D5" s="234" t="s">
        <v>11</v>
      </c>
      <c r="E5" s="234"/>
      <c r="F5" s="234"/>
      <c r="G5" s="197" t="s">
        <v>93</v>
      </c>
      <c r="H5" s="197" t="s">
        <v>12</v>
      </c>
      <c r="I5" s="197" t="s">
        <v>315</v>
      </c>
      <c r="J5" s="241"/>
      <c r="K5" s="234" t="s">
        <v>11</v>
      </c>
      <c r="L5" s="234"/>
      <c r="M5" s="234"/>
      <c r="N5" s="197" t="s">
        <v>93</v>
      </c>
      <c r="O5" s="197" t="s">
        <v>12</v>
      </c>
      <c r="P5" s="197" t="s">
        <v>315</v>
      </c>
      <c r="Q5" s="194"/>
      <c r="R5" s="242"/>
    </row>
    <row r="6" spans="1:18" s="138" customFormat="1" ht="22.5" customHeight="1" x14ac:dyDescent="0.2">
      <c r="A6" s="239"/>
      <c r="B6" s="249"/>
      <c r="C6" s="194"/>
      <c r="D6" s="235" t="s">
        <v>42</v>
      </c>
      <c r="E6" s="139">
        <v>0.33333333333333331</v>
      </c>
      <c r="F6" s="139">
        <v>0.36805555555555558</v>
      </c>
      <c r="G6" s="142" t="s">
        <v>239</v>
      </c>
      <c r="H6" s="142" t="s">
        <v>247</v>
      </c>
      <c r="I6" s="155"/>
      <c r="J6" s="241"/>
      <c r="K6" s="235" t="s">
        <v>42</v>
      </c>
      <c r="L6" s="139">
        <v>0.33333333333333331</v>
      </c>
      <c r="M6" s="139">
        <v>0.36805555555555558</v>
      </c>
      <c r="N6" s="158" t="s">
        <v>250</v>
      </c>
      <c r="O6" s="158" t="s">
        <v>299</v>
      </c>
      <c r="P6" s="155"/>
      <c r="Q6" s="194"/>
      <c r="R6" s="242"/>
    </row>
    <row r="7" spans="1:18" s="138" customFormat="1" ht="22.5" x14ac:dyDescent="0.2">
      <c r="A7" s="239"/>
      <c r="B7" s="249"/>
      <c r="C7" s="194"/>
      <c r="D7" s="235"/>
      <c r="E7" s="139">
        <v>0.36805555555555558</v>
      </c>
      <c r="F7" s="139">
        <v>0.40277777777777773</v>
      </c>
      <c r="G7" s="142" t="s">
        <v>239</v>
      </c>
      <c r="H7" s="142" t="s">
        <v>247</v>
      </c>
      <c r="I7" s="155"/>
      <c r="J7" s="241"/>
      <c r="K7" s="235"/>
      <c r="L7" s="139">
        <v>0.36805555555555558</v>
      </c>
      <c r="M7" s="139">
        <v>0.40277777777777773</v>
      </c>
      <c r="N7" s="158" t="s">
        <v>250</v>
      </c>
      <c r="O7" s="158" t="s">
        <v>299</v>
      </c>
      <c r="P7" s="155"/>
      <c r="Q7" s="194"/>
      <c r="R7" s="242"/>
    </row>
    <row r="8" spans="1:18" s="138" customFormat="1" ht="22.5" x14ac:dyDescent="0.2">
      <c r="A8" s="239"/>
      <c r="B8" s="249"/>
      <c r="C8" s="194"/>
      <c r="D8" s="235"/>
      <c r="E8" s="139">
        <v>0.40277777777777773</v>
      </c>
      <c r="F8" s="139">
        <v>0.41666666666666669</v>
      </c>
      <c r="G8" s="236" t="s">
        <v>3</v>
      </c>
      <c r="H8" s="236"/>
      <c r="I8" s="199"/>
      <c r="J8" s="241"/>
      <c r="K8" s="235"/>
      <c r="L8" s="139">
        <v>0.40277777777777773</v>
      </c>
      <c r="M8" s="139">
        <v>0.41666666666666669</v>
      </c>
      <c r="N8" s="236" t="s">
        <v>3</v>
      </c>
      <c r="O8" s="236"/>
      <c r="P8" s="199"/>
      <c r="Q8" s="194"/>
      <c r="R8" s="242"/>
    </row>
    <row r="9" spans="1:18" s="138" customFormat="1" ht="22.5" x14ac:dyDescent="0.2">
      <c r="A9" s="239"/>
      <c r="B9" s="249"/>
      <c r="C9" s="194"/>
      <c r="D9" s="235"/>
      <c r="E9" s="139">
        <v>0.41666666666666669</v>
      </c>
      <c r="F9" s="139">
        <v>0.4513888888888889</v>
      </c>
      <c r="G9" s="158" t="s">
        <v>250</v>
      </c>
      <c r="H9" s="158" t="s">
        <v>299</v>
      </c>
      <c r="I9" s="199"/>
      <c r="J9" s="241"/>
      <c r="K9" s="235"/>
      <c r="L9" s="139">
        <v>0.41666666666666669</v>
      </c>
      <c r="M9" s="139">
        <v>0.4513888888888889</v>
      </c>
      <c r="N9" s="204" t="s">
        <v>292</v>
      </c>
      <c r="O9" s="204" t="s">
        <v>291</v>
      </c>
      <c r="P9" s="199"/>
      <c r="Q9" s="194"/>
      <c r="R9" s="242"/>
    </row>
    <row r="10" spans="1:18" s="138" customFormat="1" ht="23.25" thickBot="1" x14ac:dyDescent="0.25">
      <c r="A10" s="239"/>
      <c r="B10" s="249"/>
      <c r="C10" s="194"/>
      <c r="D10" s="235"/>
      <c r="E10" s="139">
        <v>0.4513888888888889</v>
      </c>
      <c r="F10" s="139">
        <v>0.4861111111111111</v>
      </c>
      <c r="G10" s="158" t="s">
        <v>250</v>
      </c>
      <c r="H10" s="158" t="s">
        <v>299</v>
      </c>
      <c r="I10" s="190"/>
      <c r="J10" s="241"/>
      <c r="K10" s="235"/>
      <c r="L10" s="139">
        <v>0.4513888888888889</v>
      </c>
      <c r="M10" s="139">
        <v>0.4861111111111111</v>
      </c>
      <c r="N10" s="204" t="s">
        <v>292</v>
      </c>
      <c r="O10" s="204" t="s">
        <v>291</v>
      </c>
      <c r="P10" s="190"/>
      <c r="Q10" s="194"/>
      <c r="R10" s="242"/>
    </row>
    <row r="11" spans="1:18" s="138" customFormat="1" ht="22.5" x14ac:dyDescent="0.2">
      <c r="A11" s="239"/>
      <c r="B11" s="249"/>
      <c r="C11" s="194"/>
      <c r="D11" s="235"/>
      <c r="E11" s="139">
        <v>0.4861111111111111</v>
      </c>
      <c r="F11" s="139">
        <v>0.52083333333333337</v>
      </c>
      <c r="G11" s="220" t="s">
        <v>237</v>
      </c>
      <c r="H11" s="221" t="s">
        <v>248</v>
      </c>
      <c r="I11" s="190"/>
      <c r="J11" s="241"/>
      <c r="K11" s="235"/>
      <c r="L11" s="139">
        <v>0.4861111111111111</v>
      </c>
      <c r="M11" s="139">
        <v>0.52083333333333337</v>
      </c>
      <c r="N11" s="200"/>
      <c r="O11" s="200"/>
      <c r="P11" s="190"/>
      <c r="Q11" s="194"/>
      <c r="R11" s="242"/>
    </row>
    <row r="12" spans="1:18" s="138" customFormat="1" ht="22.5" x14ac:dyDescent="0.2">
      <c r="A12" s="239"/>
      <c r="B12" s="249"/>
      <c r="C12" s="194"/>
      <c r="D12" s="233"/>
      <c r="E12" s="233"/>
      <c r="F12" s="233"/>
      <c r="G12" s="233"/>
      <c r="H12" s="233"/>
      <c r="I12" s="233"/>
      <c r="J12" s="241"/>
      <c r="K12" s="233"/>
      <c r="L12" s="233"/>
      <c r="M12" s="233"/>
      <c r="N12" s="233"/>
      <c r="O12" s="233"/>
      <c r="P12" s="233"/>
      <c r="Q12" s="194"/>
      <c r="R12" s="242"/>
    </row>
    <row r="13" spans="1:18" s="138" customFormat="1" ht="22.5" x14ac:dyDescent="0.2">
      <c r="A13" s="239"/>
      <c r="B13" s="249"/>
      <c r="C13" s="194"/>
      <c r="D13" s="233"/>
      <c r="E13" s="233"/>
      <c r="F13" s="233"/>
      <c r="G13" s="233"/>
      <c r="H13" s="233"/>
      <c r="I13" s="233"/>
      <c r="J13" s="241"/>
      <c r="K13" s="233"/>
      <c r="L13" s="233"/>
      <c r="M13" s="233"/>
      <c r="N13" s="233"/>
      <c r="O13" s="233"/>
      <c r="P13" s="233"/>
      <c r="Q13" s="194"/>
      <c r="R13" s="242"/>
    </row>
    <row r="14" spans="1:18" s="138" customFormat="1" ht="22.5" customHeight="1" x14ac:dyDescent="0.2">
      <c r="A14" s="239"/>
      <c r="B14" s="249"/>
      <c r="C14" s="194"/>
      <c r="D14" s="235" t="s">
        <v>43</v>
      </c>
      <c r="E14" s="139">
        <v>0.33333333333333331</v>
      </c>
      <c r="F14" s="139">
        <v>0.36805555555555558</v>
      </c>
      <c r="G14" s="180" t="s">
        <v>261</v>
      </c>
      <c r="H14" s="180" t="s">
        <v>100</v>
      </c>
      <c r="I14" s="155"/>
      <c r="J14" s="241"/>
      <c r="K14" s="235" t="s">
        <v>43</v>
      </c>
      <c r="L14" s="139">
        <v>0.33333333333333331</v>
      </c>
      <c r="M14" s="139">
        <v>0.36805555555555558</v>
      </c>
      <c r="N14" s="144" t="s">
        <v>233</v>
      </c>
      <c r="O14" s="144" t="s">
        <v>257</v>
      </c>
      <c r="P14" s="155"/>
      <c r="Q14" s="194"/>
      <c r="R14" s="242"/>
    </row>
    <row r="15" spans="1:18" s="138" customFormat="1" ht="22.5" x14ac:dyDescent="0.2">
      <c r="A15" s="239"/>
      <c r="B15" s="249"/>
      <c r="C15" s="194"/>
      <c r="D15" s="235"/>
      <c r="E15" s="139">
        <v>0.36805555555555558</v>
      </c>
      <c r="F15" s="139">
        <v>0.40277777777777773</v>
      </c>
      <c r="G15" s="180" t="s">
        <v>261</v>
      </c>
      <c r="H15" s="180" t="s">
        <v>100</v>
      </c>
      <c r="I15" s="155"/>
      <c r="J15" s="241"/>
      <c r="K15" s="235"/>
      <c r="L15" s="139">
        <v>0.36805555555555558</v>
      </c>
      <c r="M15" s="139">
        <v>0.40277777777777773</v>
      </c>
      <c r="N15" s="144" t="s">
        <v>233</v>
      </c>
      <c r="O15" s="144" t="s">
        <v>257</v>
      </c>
      <c r="P15" s="155"/>
      <c r="Q15" s="194"/>
      <c r="R15" s="242"/>
    </row>
    <row r="16" spans="1:18" s="138" customFormat="1" ht="22.5" x14ac:dyDescent="0.2">
      <c r="A16" s="239"/>
      <c r="B16" s="249"/>
      <c r="C16" s="194"/>
      <c r="D16" s="235"/>
      <c r="E16" s="139">
        <v>0.40277777777777773</v>
      </c>
      <c r="F16" s="139">
        <v>0.41666666666666669</v>
      </c>
      <c r="G16" s="236" t="s">
        <v>3</v>
      </c>
      <c r="H16" s="236"/>
      <c r="I16" s="199"/>
      <c r="J16" s="241"/>
      <c r="K16" s="235"/>
      <c r="L16" s="139">
        <v>0.40277777777777773</v>
      </c>
      <c r="M16" s="139">
        <v>0.41666666666666669</v>
      </c>
      <c r="N16" s="236" t="s">
        <v>3</v>
      </c>
      <c r="O16" s="236"/>
      <c r="P16" s="199"/>
      <c r="Q16" s="194"/>
      <c r="R16" s="242"/>
    </row>
    <row r="17" spans="1:18" s="138" customFormat="1" ht="22.5" x14ac:dyDescent="0.2">
      <c r="A17" s="239"/>
      <c r="B17" s="249"/>
      <c r="C17" s="194"/>
      <c r="D17" s="235"/>
      <c r="E17" s="139">
        <v>0.41666666666666669</v>
      </c>
      <c r="F17" s="139">
        <v>0.4513888888888889</v>
      </c>
      <c r="G17" s="145" t="s">
        <v>254</v>
      </c>
      <c r="H17" s="183" t="s">
        <v>258</v>
      </c>
      <c r="I17" s="199"/>
      <c r="J17" s="241"/>
      <c r="K17" s="235"/>
      <c r="L17" s="139">
        <v>0.41666666666666669</v>
      </c>
      <c r="M17" s="139">
        <v>0.4513888888888889</v>
      </c>
      <c r="N17" s="140" t="s">
        <v>254</v>
      </c>
      <c r="O17" s="141" t="s">
        <v>255</v>
      </c>
      <c r="P17" s="199"/>
      <c r="Q17" s="194"/>
      <c r="R17" s="242"/>
    </row>
    <row r="18" spans="1:18" s="138" customFormat="1" ht="22.5" x14ac:dyDescent="0.2">
      <c r="A18" s="239"/>
      <c r="B18" s="249"/>
      <c r="C18" s="194"/>
      <c r="D18" s="235"/>
      <c r="E18" s="139">
        <v>0.4513888888888889</v>
      </c>
      <c r="F18" s="139">
        <v>0.4861111111111111</v>
      </c>
      <c r="G18" s="145" t="s">
        <v>254</v>
      </c>
      <c r="H18" s="183" t="s">
        <v>258</v>
      </c>
      <c r="I18" s="190"/>
      <c r="J18" s="241"/>
      <c r="K18" s="235"/>
      <c r="L18" s="139">
        <v>0.4513888888888889</v>
      </c>
      <c r="M18" s="139">
        <v>0.4861111111111111</v>
      </c>
      <c r="N18" s="140" t="s">
        <v>254</v>
      </c>
      <c r="O18" s="141" t="s">
        <v>255</v>
      </c>
      <c r="P18" s="190"/>
      <c r="Q18" s="194"/>
      <c r="R18" s="242"/>
    </row>
    <row r="19" spans="1:18" s="138" customFormat="1" ht="23.25" thickBot="1" x14ac:dyDescent="0.25">
      <c r="A19" s="239"/>
      <c r="B19" s="249"/>
      <c r="C19" s="194"/>
      <c r="D19" s="235"/>
      <c r="E19" s="139">
        <v>0.4861111111111111</v>
      </c>
      <c r="F19" s="139">
        <v>0.52083333333333337</v>
      </c>
      <c r="G19" s="185" t="s">
        <v>237</v>
      </c>
      <c r="H19" s="185" t="s">
        <v>248</v>
      </c>
      <c r="I19" s="190"/>
      <c r="J19" s="241"/>
      <c r="K19" s="235"/>
      <c r="L19" s="139">
        <v>0.4861111111111111</v>
      </c>
      <c r="M19" s="139">
        <v>0.52083333333333337</v>
      </c>
      <c r="N19" s="216" t="s">
        <v>234</v>
      </c>
      <c r="O19" s="216" t="s">
        <v>253</v>
      </c>
      <c r="P19" s="190"/>
      <c r="Q19" s="194"/>
      <c r="R19" s="242"/>
    </row>
    <row r="20" spans="1:18" s="160" customFormat="1" ht="22.5" x14ac:dyDescent="0.2">
      <c r="A20" s="239"/>
      <c r="B20" s="249"/>
      <c r="C20" s="194"/>
      <c r="D20" s="233"/>
      <c r="E20" s="233"/>
      <c r="F20" s="233"/>
      <c r="G20" s="233"/>
      <c r="H20" s="233"/>
      <c r="I20" s="233"/>
      <c r="J20" s="241"/>
      <c r="K20" s="233"/>
      <c r="L20" s="233"/>
      <c r="M20" s="233"/>
      <c r="N20" s="233"/>
      <c r="O20" s="233"/>
      <c r="P20" s="233"/>
      <c r="Q20" s="194"/>
      <c r="R20" s="242"/>
    </row>
    <row r="21" spans="1:18" s="160" customFormat="1" ht="22.5" x14ac:dyDescent="0.2">
      <c r="A21" s="239"/>
      <c r="B21" s="249"/>
      <c r="C21" s="194"/>
      <c r="D21" s="233"/>
      <c r="E21" s="233"/>
      <c r="F21" s="233"/>
      <c r="G21" s="233"/>
      <c r="H21" s="233"/>
      <c r="I21" s="233"/>
      <c r="J21" s="241"/>
      <c r="K21" s="233"/>
      <c r="L21" s="233"/>
      <c r="M21" s="233"/>
      <c r="N21" s="233"/>
      <c r="O21" s="233"/>
      <c r="P21" s="233"/>
      <c r="Q21" s="194"/>
      <c r="R21" s="242"/>
    </row>
    <row r="22" spans="1:18" s="138" customFormat="1" ht="23.25" customHeight="1" x14ac:dyDescent="0.2">
      <c r="A22" s="239"/>
      <c r="B22" s="249"/>
      <c r="C22" s="194"/>
      <c r="D22" s="235" t="s">
        <v>44</v>
      </c>
      <c r="E22" s="139">
        <v>0.33333333333333331</v>
      </c>
      <c r="F22" s="139">
        <v>0.36805555555555558</v>
      </c>
      <c r="G22" s="159" t="s">
        <v>249</v>
      </c>
      <c r="H22" s="159" t="s">
        <v>294</v>
      </c>
      <c r="I22" s="155"/>
      <c r="J22" s="241"/>
      <c r="K22" s="235" t="s">
        <v>44</v>
      </c>
      <c r="L22" s="139">
        <v>0.33333333333333331</v>
      </c>
      <c r="M22" s="139">
        <v>0.36805555555555558</v>
      </c>
      <c r="N22" s="185" t="s">
        <v>237</v>
      </c>
      <c r="O22" s="185" t="s">
        <v>248</v>
      </c>
      <c r="P22" s="155"/>
      <c r="Q22" s="194"/>
      <c r="R22" s="242"/>
    </row>
    <row r="23" spans="1:18" s="138" customFormat="1" ht="22.5" x14ac:dyDescent="0.2">
      <c r="A23" s="239"/>
      <c r="B23" s="249"/>
      <c r="C23" s="194"/>
      <c r="D23" s="235"/>
      <c r="E23" s="139">
        <v>0.36805555555555558</v>
      </c>
      <c r="F23" s="139">
        <v>0.40277777777777773</v>
      </c>
      <c r="G23" s="159" t="s">
        <v>249</v>
      </c>
      <c r="H23" s="159" t="s">
        <v>294</v>
      </c>
      <c r="I23" s="155"/>
      <c r="J23" s="241"/>
      <c r="K23" s="235"/>
      <c r="L23" s="139">
        <v>0.36805555555555558</v>
      </c>
      <c r="M23" s="139">
        <v>0.40277777777777773</v>
      </c>
      <c r="N23" s="185" t="s">
        <v>237</v>
      </c>
      <c r="O23" s="185" t="s">
        <v>248</v>
      </c>
      <c r="P23" s="155"/>
      <c r="Q23" s="194"/>
      <c r="R23" s="242"/>
    </row>
    <row r="24" spans="1:18" s="138" customFormat="1" ht="22.5" x14ac:dyDescent="0.2">
      <c r="A24" s="239"/>
      <c r="B24" s="249"/>
      <c r="C24" s="194"/>
      <c r="D24" s="235"/>
      <c r="E24" s="139">
        <v>0.40277777777777773</v>
      </c>
      <c r="F24" s="139">
        <v>0.41666666666666669</v>
      </c>
      <c r="G24" s="236" t="s">
        <v>3</v>
      </c>
      <c r="H24" s="236"/>
      <c r="I24" s="199"/>
      <c r="J24" s="241"/>
      <c r="K24" s="235"/>
      <c r="L24" s="139">
        <v>0.40277777777777773</v>
      </c>
      <c r="M24" s="139">
        <v>0.41666666666666669</v>
      </c>
      <c r="N24" s="236" t="s">
        <v>3</v>
      </c>
      <c r="O24" s="236"/>
      <c r="P24" s="199"/>
      <c r="Q24" s="194"/>
      <c r="R24" s="242"/>
    </row>
    <row r="25" spans="1:18" s="138" customFormat="1" ht="22.5" x14ac:dyDescent="0.2">
      <c r="A25" s="239"/>
      <c r="B25" s="249"/>
      <c r="C25" s="194"/>
      <c r="D25" s="235"/>
      <c r="E25" s="139">
        <v>0.41666666666666669</v>
      </c>
      <c r="F25" s="139">
        <v>0.4513888888888889</v>
      </c>
      <c r="G25" s="188" t="s">
        <v>290</v>
      </c>
      <c r="H25" s="188" t="s">
        <v>287</v>
      </c>
      <c r="I25" s="199"/>
      <c r="J25" s="241"/>
      <c r="K25" s="235"/>
      <c r="L25" s="139">
        <v>0.41666666666666669</v>
      </c>
      <c r="M25" s="139">
        <v>0.4513888888888889</v>
      </c>
      <c r="N25" s="217" t="s">
        <v>249</v>
      </c>
      <c r="O25" s="211" t="s">
        <v>297</v>
      </c>
      <c r="P25" s="199"/>
      <c r="Q25" s="194"/>
      <c r="R25" s="242"/>
    </row>
    <row r="26" spans="1:18" s="138" customFormat="1" ht="22.5" x14ac:dyDescent="0.2">
      <c r="A26" s="239"/>
      <c r="B26" s="249"/>
      <c r="C26" s="194"/>
      <c r="D26" s="235"/>
      <c r="E26" s="139">
        <v>0.4513888888888889</v>
      </c>
      <c r="F26" s="139">
        <v>0.4861111111111111</v>
      </c>
      <c r="G26" s="188" t="s">
        <v>290</v>
      </c>
      <c r="H26" s="188" t="s">
        <v>287</v>
      </c>
      <c r="I26" s="190"/>
      <c r="J26" s="241"/>
      <c r="K26" s="235"/>
      <c r="L26" s="139">
        <v>0.4513888888888889</v>
      </c>
      <c r="M26" s="139">
        <v>0.4861111111111111</v>
      </c>
      <c r="N26" s="217" t="s">
        <v>249</v>
      </c>
      <c r="O26" s="211" t="s">
        <v>297</v>
      </c>
      <c r="P26" s="190"/>
      <c r="Q26" s="194"/>
      <c r="R26" s="242"/>
    </row>
    <row r="27" spans="1:18" s="138" customFormat="1" ht="22.5" x14ac:dyDescent="0.2">
      <c r="A27" s="239"/>
      <c r="B27" s="249"/>
      <c r="C27" s="194"/>
      <c r="D27" s="235"/>
      <c r="E27" s="139">
        <v>0.4861111111111111</v>
      </c>
      <c r="F27" s="139">
        <v>0.52083333333333337</v>
      </c>
      <c r="G27" s="143" t="s">
        <v>233</v>
      </c>
      <c r="H27" s="143" t="s">
        <v>320</v>
      </c>
      <c r="I27" s="190"/>
      <c r="J27" s="241"/>
      <c r="K27" s="235"/>
      <c r="L27" s="139">
        <v>0.4861111111111111</v>
      </c>
      <c r="M27" s="139">
        <v>0.52083333333333337</v>
      </c>
      <c r="N27" s="181" t="s">
        <v>241</v>
      </c>
      <c r="O27" s="181" t="s">
        <v>246</v>
      </c>
      <c r="P27" s="190"/>
      <c r="Q27" s="194"/>
      <c r="R27" s="242"/>
    </row>
    <row r="28" spans="1:18" s="138" customFormat="1" ht="22.5" x14ac:dyDescent="0.2">
      <c r="A28" s="239"/>
      <c r="B28" s="249"/>
      <c r="C28" s="194"/>
      <c r="D28" s="233"/>
      <c r="E28" s="233"/>
      <c r="F28" s="233"/>
      <c r="G28" s="233"/>
      <c r="H28" s="233"/>
      <c r="I28" s="233"/>
      <c r="J28" s="241"/>
      <c r="K28" s="233"/>
      <c r="L28" s="233"/>
      <c r="M28" s="233"/>
      <c r="N28" s="233"/>
      <c r="O28" s="233"/>
      <c r="P28" s="233"/>
      <c r="Q28" s="194"/>
      <c r="R28" s="242"/>
    </row>
    <row r="29" spans="1:18" s="138" customFormat="1" ht="22.5" x14ac:dyDescent="0.2">
      <c r="A29" s="239"/>
      <c r="B29" s="249"/>
      <c r="C29" s="194"/>
      <c r="D29" s="233"/>
      <c r="E29" s="233"/>
      <c r="F29" s="233"/>
      <c r="G29" s="233"/>
      <c r="H29" s="233"/>
      <c r="I29" s="233"/>
      <c r="J29" s="241"/>
      <c r="K29" s="233"/>
      <c r="L29" s="233"/>
      <c r="M29" s="233"/>
      <c r="N29" s="233"/>
      <c r="O29" s="233"/>
      <c r="P29" s="233"/>
      <c r="Q29" s="194"/>
      <c r="R29" s="242"/>
    </row>
    <row r="30" spans="1:18" s="138" customFormat="1" ht="22.5" customHeight="1" x14ac:dyDescent="0.2">
      <c r="A30" s="239"/>
      <c r="B30" s="249"/>
      <c r="C30" s="194"/>
      <c r="D30" s="235" t="s">
        <v>45</v>
      </c>
      <c r="E30" s="139">
        <v>0.33333333333333331</v>
      </c>
      <c r="F30" s="139">
        <v>0.36805555555555558</v>
      </c>
      <c r="G30" s="218" t="s">
        <v>241</v>
      </c>
      <c r="H30" s="218" t="s">
        <v>246</v>
      </c>
      <c r="I30" s="155"/>
      <c r="J30" s="241"/>
      <c r="K30" s="235" t="s">
        <v>45</v>
      </c>
      <c r="L30" s="139">
        <v>0.33333333333333331</v>
      </c>
      <c r="M30" s="139">
        <v>0.36805555555555558</v>
      </c>
      <c r="N30" s="213" t="s">
        <v>251</v>
      </c>
      <c r="O30" s="214" t="s">
        <v>318</v>
      </c>
      <c r="P30" s="199"/>
      <c r="Q30" s="194"/>
      <c r="R30" s="242"/>
    </row>
    <row r="31" spans="1:18" s="138" customFormat="1" ht="22.5" x14ac:dyDescent="0.2">
      <c r="A31" s="239"/>
      <c r="B31" s="249"/>
      <c r="C31" s="194"/>
      <c r="D31" s="235"/>
      <c r="E31" s="139">
        <v>0.36805555555555558</v>
      </c>
      <c r="F31" s="139">
        <v>0.40277777777777773</v>
      </c>
      <c r="G31" s="218" t="s">
        <v>241</v>
      </c>
      <c r="H31" s="218" t="s">
        <v>246</v>
      </c>
      <c r="I31" s="155"/>
      <c r="J31" s="241"/>
      <c r="K31" s="235"/>
      <c r="L31" s="139">
        <v>0.36805555555555558</v>
      </c>
      <c r="M31" s="139">
        <v>0.40277777777777773</v>
      </c>
      <c r="N31" s="213" t="s">
        <v>251</v>
      </c>
      <c r="O31" s="214" t="s">
        <v>318</v>
      </c>
      <c r="P31" s="199"/>
      <c r="Q31" s="194"/>
      <c r="R31" s="242"/>
    </row>
    <row r="32" spans="1:18" s="138" customFormat="1" ht="22.5" x14ac:dyDescent="0.2">
      <c r="A32" s="239"/>
      <c r="B32" s="249"/>
      <c r="C32" s="194"/>
      <c r="D32" s="235"/>
      <c r="E32" s="139">
        <v>0.40277777777777773</v>
      </c>
      <c r="F32" s="139">
        <v>0.41666666666666669</v>
      </c>
      <c r="G32" s="255" t="s">
        <v>3</v>
      </c>
      <c r="H32" s="246"/>
      <c r="I32" s="199"/>
      <c r="J32" s="241"/>
      <c r="K32" s="235"/>
      <c r="L32" s="139">
        <v>0.40277777777777773</v>
      </c>
      <c r="M32" s="139">
        <v>0.41666666666666669</v>
      </c>
      <c r="N32" s="245" t="s">
        <v>3</v>
      </c>
      <c r="O32" s="246"/>
      <c r="P32" s="199"/>
      <c r="Q32" s="194"/>
      <c r="R32" s="242"/>
    </row>
    <row r="33" spans="1:18" s="138" customFormat="1" ht="22.5" x14ac:dyDescent="0.2">
      <c r="A33" s="239"/>
      <c r="B33" s="249"/>
      <c r="C33" s="194"/>
      <c r="D33" s="235"/>
      <c r="E33" s="139">
        <v>0.41666666666666669</v>
      </c>
      <c r="F33" s="139">
        <v>0.4513888888888889</v>
      </c>
      <c r="G33" s="213" t="s">
        <v>251</v>
      </c>
      <c r="H33" s="214" t="s">
        <v>318</v>
      </c>
      <c r="I33" s="199"/>
      <c r="J33" s="241"/>
      <c r="K33" s="235"/>
      <c r="L33" s="139">
        <v>0.41666666666666669</v>
      </c>
      <c r="M33" s="139">
        <v>0.4513888888888889</v>
      </c>
      <c r="N33" s="211" t="s">
        <v>293</v>
      </c>
      <c r="O33" s="211" t="s">
        <v>297</v>
      </c>
      <c r="P33" s="199"/>
      <c r="Q33" s="194"/>
      <c r="R33" s="242"/>
    </row>
    <row r="34" spans="1:18" s="138" customFormat="1" ht="22.5" x14ac:dyDescent="0.2">
      <c r="A34" s="239"/>
      <c r="B34" s="249"/>
      <c r="C34" s="194"/>
      <c r="D34" s="235"/>
      <c r="E34" s="139">
        <v>0.4513888888888889</v>
      </c>
      <c r="F34" s="139">
        <v>0.4861111111111111</v>
      </c>
      <c r="G34" s="213" t="s">
        <v>251</v>
      </c>
      <c r="H34" s="214" t="s">
        <v>318</v>
      </c>
      <c r="I34" s="190"/>
      <c r="J34" s="241"/>
      <c r="K34" s="235"/>
      <c r="L34" s="139">
        <v>0.4513888888888889</v>
      </c>
      <c r="M34" s="139">
        <v>0.4861111111111111</v>
      </c>
      <c r="N34" s="222" t="s">
        <v>289</v>
      </c>
      <c r="O34" s="189" t="s">
        <v>300</v>
      </c>
      <c r="P34" s="190"/>
      <c r="Q34" s="194"/>
      <c r="R34" s="242"/>
    </row>
    <row r="35" spans="1:18" s="138" customFormat="1" ht="22.5" x14ac:dyDescent="0.2">
      <c r="A35" s="239"/>
      <c r="B35" s="249"/>
      <c r="C35" s="194"/>
      <c r="D35" s="235"/>
      <c r="E35" s="139">
        <v>0.4861111111111111</v>
      </c>
      <c r="F35" s="139">
        <v>0.52083333333333337</v>
      </c>
      <c r="G35" s="143" t="s">
        <v>233</v>
      </c>
      <c r="H35" s="143" t="s">
        <v>320</v>
      </c>
      <c r="I35" s="190"/>
      <c r="J35" s="241"/>
      <c r="K35" s="235"/>
      <c r="L35" s="139">
        <v>0.4861111111111111</v>
      </c>
      <c r="M35" s="139">
        <v>0.52083333333333337</v>
      </c>
      <c r="N35" s="189" t="s">
        <v>289</v>
      </c>
      <c r="O35" s="189" t="s">
        <v>300</v>
      </c>
      <c r="P35" s="190"/>
      <c r="Q35" s="194"/>
      <c r="R35" s="242"/>
    </row>
    <row r="36" spans="1:18" s="138" customFormat="1" ht="22.5" x14ac:dyDescent="0.2">
      <c r="A36" s="239"/>
      <c r="B36" s="249"/>
      <c r="C36" s="194"/>
      <c r="D36" s="201"/>
      <c r="E36" s="201"/>
      <c r="F36" s="201"/>
      <c r="G36" s="201"/>
      <c r="H36" s="201"/>
      <c r="I36" s="201"/>
      <c r="J36" s="241"/>
      <c r="K36" s="233"/>
      <c r="L36" s="233"/>
      <c r="M36" s="233"/>
      <c r="N36" s="233"/>
      <c r="O36" s="233"/>
      <c r="P36" s="233"/>
      <c r="Q36" s="194"/>
      <c r="R36" s="242"/>
    </row>
    <row r="37" spans="1:18" s="138" customFormat="1" ht="22.5" x14ac:dyDescent="0.2">
      <c r="A37" s="239"/>
      <c r="B37" s="249"/>
      <c r="C37" s="194"/>
      <c r="D37" s="201"/>
      <c r="E37" s="201"/>
      <c r="F37" s="201"/>
      <c r="G37" s="201"/>
      <c r="H37" s="201"/>
      <c r="I37" s="201"/>
      <c r="J37" s="241"/>
      <c r="K37" s="233"/>
      <c r="L37" s="233"/>
      <c r="M37" s="233"/>
      <c r="N37" s="233"/>
      <c r="O37" s="233"/>
      <c r="P37" s="233"/>
      <c r="Q37" s="194"/>
      <c r="R37" s="242"/>
    </row>
    <row r="38" spans="1:18" s="138" customFormat="1" ht="22.5" customHeight="1" x14ac:dyDescent="0.2">
      <c r="A38" s="239"/>
      <c r="B38" s="249"/>
      <c r="C38" s="194"/>
      <c r="D38" s="235" t="s">
        <v>46</v>
      </c>
      <c r="E38" s="139">
        <v>0.33333333333333331</v>
      </c>
      <c r="F38" s="139">
        <v>0.36805555555555558</v>
      </c>
      <c r="G38" s="215" t="s">
        <v>238</v>
      </c>
      <c r="H38" s="211" t="s">
        <v>297</v>
      </c>
      <c r="I38" s="155"/>
      <c r="J38" s="241"/>
      <c r="K38" s="235" t="s">
        <v>46</v>
      </c>
      <c r="L38" s="139">
        <v>0.33333333333333331</v>
      </c>
      <c r="M38" s="139">
        <v>0.36805555555555558</v>
      </c>
      <c r="N38" s="180" t="s">
        <v>303</v>
      </c>
      <c r="O38" s="180" t="s">
        <v>100</v>
      </c>
      <c r="P38" s="155"/>
      <c r="Q38" s="194"/>
      <c r="R38" s="242"/>
    </row>
    <row r="39" spans="1:18" s="138" customFormat="1" ht="22.5" x14ac:dyDescent="0.2">
      <c r="A39" s="239"/>
      <c r="B39" s="249"/>
      <c r="C39" s="194"/>
      <c r="D39" s="235"/>
      <c r="E39" s="139">
        <v>0.36805555555555558</v>
      </c>
      <c r="F39" s="139">
        <v>0.40277777777777773</v>
      </c>
      <c r="G39" s="215" t="s">
        <v>238</v>
      </c>
      <c r="H39" s="211" t="s">
        <v>297</v>
      </c>
      <c r="I39" s="155"/>
      <c r="J39" s="241"/>
      <c r="K39" s="235"/>
      <c r="L39" s="139">
        <v>0.36805555555555558</v>
      </c>
      <c r="M39" s="139">
        <v>0.40277777777777773</v>
      </c>
      <c r="N39" s="180" t="s">
        <v>302</v>
      </c>
      <c r="O39" s="180" t="s">
        <v>100</v>
      </c>
      <c r="P39" s="199"/>
      <c r="Q39" s="194"/>
      <c r="R39" s="242"/>
    </row>
    <row r="40" spans="1:18" s="138" customFormat="1" ht="22.5" x14ac:dyDescent="0.2">
      <c r="A40" s="239"/>
      <c r="B40" s="249"/>
      <c r="C40" s="194"/>
      <c r="D40" s="235"/>
      <c r="E40" s="139">
        <v>0.40277777777777773</v>
      </c>
      <c r="F40" s="139">
        <v>0.41666666666666669</v>
      </c>
      <c r="G40" s="236" t="s">
        <v>3</v>
      </c>
      <c r="H40" s="236"/>
      <c r="I40" s="199"/>
      <c r="J40" s="241"/>
      <c r="K40" s="235"/>
      <c r="L40" s="139">
        <v>0.40277777777777773</v>
      </c>
      <c r="M40" s="139">
        <v>0.41666666666666669</v>
      </c>
      <c r="N40" s="245" t="s">
        <v>3</v>
      </c>
      <c r="O40" s="246"/>
      <c r="P40" s="199"/>
      <c r="Q40" s="194"/>
      <c r="R40" s="242"/>
    </row>
    <row r="41" spans="1:18" s="138" customFormat="1" ht="22.5" x14ac:dyDescent="0.2">
      <c r="A41" s="239"/>
      <c r="B41" s="249"/>
      <c r="C41" s="194"/>
      <c r="D41" s="235"/>
      <c r="E41" s="139">
        <v>0.41666666666666669</v>
      </c>
      <c r="F41" s="139">
        <v>0.4513888888888889</v>
      </c>
      <c r="G41" s="143" t="s">
        <v>233</v>
      </c>
      <c r="H41" s="143" t="s">
        <v>320</v>
      </c>
      <c r="I41" s="199"/>
      <c r="J41" s="241"/>
      <c r="K41" s="235"/>
      <c r="L41" s="139">
        <v>0.41666666666666669</v>
      </c>
      <c r="M41" s="139">
        <v>0.4513888888888889</v>
      </c>
      <c r="N41" s="157" t="s">
        <v>242</v>
      </c>
      <c r="O41" s="157" t="s">
        <v>288</v>
      </c>
      <c r="P41" s="190"/>
      <c r="Q41" s="194"/>
      <c r="R41" s="242"/>
    </row>
    <row r="42" spans="1:18" s="138" customFormat="1" ht="22.5" x14ac:dyDescent="0.2">
      <c r="A42" s="239"/>
      <c r="B42" s="249"/>
      <c r="C42" s="194"/>
      <c r="D42" s="235"/>
      <c r="E42" s="139">
        <v>0.4513888888888889</v>
      </c>
      <c r="F42" s="139">
        <v>0.4861111111111111</v>
      </c>
      <c r="G42" s="143" t="s">
        <v>233</v>
      </c>
      <c r="H42" s="143" t="s">
        <v>320</v>
      </c>
      <c r="I42" s="190"/>
      <c r="J42" s="241"/>
      <c r="K42" s="235"/>
      <c r="L42" s="139">
        <v>0.4513888888888889</v>
      </c>
      <c r="M42" s="139">
        <v>0.4861111111111111</v>
      </c>
      <c r="N42" s="157" t="s">
        <v>242</v>
      </c>
      <c r="O42" s="157" t="s">
        <v>288</v>
      </c>
      <c r="P42" s="190"/>
      <c r="Q42" s="194"/>
      <c r="R42" s="242"/>
    </row>
    <row r="43" spans="1:18" s="138" customFormat="1" ht="22.5" x14ac:dyDescent="0.2">
      <c r="A43" s="239"/>
      <c r="B43" s="249"/>
      <c r="C43" s="194"/>
      <c r="D43" s="235"/>
      <c r="E43" s="139">
        <v>0.4861111111111111</v>
      </c>
      <c r="F43" s="139">
        <v>0.52083333333333337</v>
      </c>
      <c r="G43" s="200"/>
      <c r="H43" s="200"/>
      <c r="I43" s="190"/>
      <c r="J43" s="241"/>
      <c r="K43" s="235"/>
      <c r="L43" s="139">
        <v>0.4861111111111111</v>
      </c>
      <c r="M43" s="139">
        <v>0.52083333333333337</v>
      </c>
      <c r="N43" s="181" t="s">
        <v>241</v>
      </c>
      <c r="O43" s="181" t="s">
        <v>246</v>
      </c>
      <c r="P43" s="199"/>
      <c r="Q43" s="194"/>
      <c r="R43" s="242"/>
    </row>
    <row r="44" spans="1:18" s="160" customFormat="1" ht="22.5" x14ac:dyDescent="0.2">
      <c r="A44" s="240"/>
      <c r="B44" s="240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193"/>
    </row>
    <row r="45" spans="1:18" s="160" customFormat="1" ht="22.5" x14ac:dyDescent="0.2">
      <c r="A45" s="240"/>
      <c r="B45" s="240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193"/>
    </row>
    <row r="46" spans="1:18" s="160" customFormat="1" ht="15.75" x14ac:dyDescent="0.2">
      <c r="A46" s="238" t="s">
        <v>301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</row>
    <row r="47" spans="1:18" s="160" customFormat="1" ht="15.75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</row>
    <row r="48" spans="1:18" s="160" customFormat="1" ht="15.75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</row>
    <row r="49" spans="1:18" s="191" customFormat="1" ht="24.75" x14ac:dyDescent="0.3">
      <c r="A49" s="247"/>
      <c r="B49" s="230"/>
      <c r="C49" s="248" t="s">
        <v>259</v>
      </c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31"/>
    </row>
    <row r="50" spans="1:18" s="191" customFormat="1" ht="22.5" x14ac:dyDescent="0.3">
      <c r="A50" s="247"/>
      <c r="B50" s="228"/>
      <c r="C50" s="244"/>
      <c r="D50" s="243" t="s">
        <v>26</v>
      </c>
      <c r="E50" s="243"/>
      <c r="F50" s="243"/>
      <c r="G50" s="243"/>
      <c r="H50" s="243"/>
      <c r="I50" s="243"/>
      <c r="J50" s="195"/>
      <c r="K50" s="243" t="s">
        <v>26</v>
      </c>
      <c r="L50" s="243"/>
      <c r="M50" s="243"/>
      <c r="N50" s="243"/>
      <c r="O50" s="243"/>
      <c r="P50" s="243"/>
      <c r="Q50" s="195"/>
      <c r="R50" s="196"/>
    </row>
    <row r="51" spans="1:18" x14ac:dyDescent="0.25">
      <c r="A51" s="247"/>
      <c r="B51" s="247"/>
      <c r="C51" s="244"/>
      <c r="D51" s="232" t="s">
        <v>186</v>
      </c>
      <c r="E51" s="232"/>
      <c r="F51" s="232"/>
      <c r="G51" s="232"/>
      <c r="H51" s="232"/>
      <c r="I51" s="232"/>
      <c r="J51" s="203"/>
      <c r="K51" s="252" t="s">
        <v>317</v>
      </c>
      <c r="L51" s="253"/>
      <c r="M51" s="253"/>
      <c r="N51" s="253"/>
      <c r="O51" s="253"/>
      <c r="P51" s="254"/>
      <c r="Q51" s="244"/>
      <c r="R51" s="237"/>
    </row>
    <row r="52" spans="1:18" ht="22.5" x14ac:dyDescent="0.25">
      <c r="A52" s="247"/>
      <c r="B52" s="247"/>
      <c r="C52" s="244"/>
      <c r="D52" s="234" t="s">
        <v>11</v>
      </c>
      <c r="E52" s="234"/>
      <c r="F52" s="234"/>
      <c r="G52" s="197" t="s">
        <v>93</v>
      </c>
      <c r="H52" s="197" t="s">
        <v>12</v>
      </c>
      <c r="I52" s="197" t="s">
        <v>315</v>
      </c>
      <c r="J52" s="202"/>
      <c r="K52" s="234" t="s">
        <v>11</v>
      </c>
      <c r="L52" s="234"/>
      <c r="M52" s="234"/>
      <c r="N52" s="197" t="s">
        <v>93</v>
      </c>
      <c r="O52" s="197" t="s">
        <v>12</v>
      </c>
      <c r="P52" s="197" t="s">
        <v>315</v>
      </c>
      <c r="Q52" s="244"/>
      <c r="R52" s="237"/>
    </row>
    <row r="53" spans="1:18" ht="22.5" customHeight="1" x14ac:dyDescent="0.25">
      <c r="A53" s="247"/>
      <c r="B53" s="247"/>
      <c r="C53" s="244"/>
      <c r="D53" s="235" t="s">
        <v>42</v>
      </c>
      <c r="E53" s="149">
        <v>0.52777777777777779</v>
      </c>
      <c r="F53" s="149">
        <v>0.5625</v>
      </c>
      <c r="G53" s="212"/>
      <c r="H53" s="212"/>
      <c r="I53" s="187"/>
      <c r="J53" s="202"/>
      <c r="K53" s="235" t="s">
        <v>42</v>
      </c>
      <c r="L53" s="149">
        <v>0.52777777777777779</v>
      </c>
      <c r="M53" s="149">
        <v>0.5625</v>
      </c>
      <c r="N53" s="198"/>
      <c r="O53" s="198"/>
      <c r="P53" s="187"/>
      <c r="Q53" s="244"/>
      <c r="R53" s="237"/>
    </row>
    <row r="54" spans="1:18" ht="22.5" x14ac:dyDescent="0.25">
      <c r="A54" s="247"/>
      <c r="B54" s="247"/>
      <c r="C54" s="244"/>
      <c r="D54" s="235"/>
      <c r="E54" s="139">
        <v>0.5625</v>
      </c>
      <c r="F54" s="139">
        <v>0.59722222222222221</v>
      </c>
      <c r="G54" s="159" t="s">
        <v>249</v>
      </c>
      <c r="H54" s="159" t="s">
        <v>294</v>
      </c>
      <c r="I54" s="187"/>
      <c r="J54" s="202"/>
      <c r="K54" s="235"/>
      <c r="L54" s="139">
        <v>0.5625</v>
      </c>
      <c r="M54" s="139">
        <v>0.59722222222222221</v>
      </c>
      <c r="N54" s="219" t="s">
        <v>238</v>
      </c>
      <c r="O54" s="219" t="s">
        <v>256</v>
      </c>
      <c r="P54" s="187"/>
      <c r="Q54" s="244"/>
      <c r="R54" s="237"/>
    </row>
    <row r="55" spans="1:18" ht="22.5" x14ac:dyDescent="0.25">
      <c r="A55" s="247"/>
      <c r="B55" s="247"/>
      <c r="C55" s="244"/>
      <c r="D55" s="235"/>
      <c r="E55" s="139">
        <v>0.59722222222222221</v>
      </c>
      <c r="F55" s="139">
        <v>0.63194444444444442</v>
      </c>
      <c r="G55" s="159" t="s">
        <v>249</v>
      </c>
      <c r="H55" s="159" t="s">
        <v>294</v>
      </c>
      <c r="I55" s="187"/>
      <c r="J55" s="202"/>
      <c r="K55" s="235"/>
      <c r="L55" s="139">
        <v>0.59722222222222221</v>
      </c>
      <c r="M55" s="139">
        <v>0.63194444444444442</v>
      </c>
      <c r="N55" s="219" t="s">
        <v>238</v>
      </c>
      <c r="O55" s="219" t="s">
        <v>256</v>
      </c>
      <c r="P55" s="187"/>
      <c r="Q55" s="244"/>
      <c r="R55" s="237"/>
    </row>
    <row r="56" spans="1:18" ht="22.5" x14ac:dyDescent="0.25">
      <c r="A56" s="247"/>
      <c r="B56" s="247"/>
      <c r="C56" s="244"/>
      <c r="D56" s="235"/>
      <c r="E56" s="139">
        <v>0.63194444444444442</v>
      </c>
      <c r="F56" s="139">
        <v>0.64236111111111105</v>
      </c>
      <c r="G56" s="236" t="s">
        <v>3</v>
      </c>
      <c r="H56" s="236"/>
      <c r="I56" s="198"/>
      <c r="J56" s="202"/>
      <c r="K56" s="235"/>
      <c r="L56" s="139">
        <v>0.63194444444444442</v>
      </c>
      <c r="M56" s="139">
        <v>0.64236111111111105</v>
      </c>
      <c r="N56" s="245" t="s">
        <v>3</v>
      </c>
      <c r="O56" s="246"/>
      <c r="P56" s="198"/>
      <c r="Q56" s="244"/>
      <c r="R56" s="237"/>
    </row>
    <row r="57" spans="1:18" ht="22.5" x14ac:dyDescent="0.25">
      <c r="A57" s="247"/>
      <c r="B57" s="247"/>
      <c r="C57" s="244"/>
      <c r="D57" s="235"/>
      <c r="E57" s="139">
        <v>0.64236111111111105</v>
      </c>
      <c r="F57" s="139">
        <v>0.67708333333333337</v>
      </c>
      <c r="G57" s="154" t="s">
        <v>298</v>
      </c>
      <c r="H57" s="154" t="s">
        <v>260</v>
      </c>
      <c r="I57" s="187"/>
      <c r="J57" s="202"/>
      <c r="K57" s="235"/>
      <c r="L57" s="139">
        <v>0.64236111111111105</v>
      </c>
      <c r="M57" s="139">
        <v>0.67708333333333337</v>
      </c>
      <c r="N57" s="144" t="s">
        <v>233</v>
      </c>
      <c r="O57" s="224" t="s">
        <v>257</v>
      </c>
      <c r="P57" s="187"/>
      <c r="Q57" s="244"/>
      <c r="R57" s="237"/>
    </row>
    <row r="58" spans="1:18" ht="22.5" x14ac:dyDescent="0.25">
      <c r="A58" s="247"/>
      <c r="B58" s="247"/>
      <c r="C58" s="244"/>
      <c r="D58" s="235"/>
      <c r="E58" s="139">
        <v>0.67708333333333337</v>
      </c>
      <c r="F58" s="139">
        <v>0.71180555555555547</v>
      </c>
      <c r="G58" s="154" t="s">
        <v>298</v>
      </c>
      <c r="H58" s="154" t="s">
        <v>260</v>
      </c>
      <c r="I58" s="187"/>
      <c r="J58" s="202"/>
      <c r="K58" s="235"/>
      <c r="L58" s="139">
        <v>0.67708333333333337</v>
      </c>
      <c r="M58" s="139">
        <v>0.71180555555555547</v>
      </c>
      <c r="N58" s="144" t="s">
        <v>233</v>
      </c>
      <c r="O58" s="224" t="s">
        <v>257</v>
      </c>
      <c r="P58" s="187"/>
      <c r="Q58" s="244"/>
      <c r="R58" s="237"/>
    </row>
    <row r="59" spans="1:18" ht="22.5" x14ac:dyDescent="0.25">
      <c r="A59" s="247"/>
      <c r="B59" s="247"/>
      <c r="C59" s="244"/>
      <c r="D59" s="235"/>
      <c r="E59" s="139">
        <v>0.71180555555555547</v>
      </c>
      <c r="F59" s="139">
        <v>0.74652777777777779</v>
      </c>
      <c r="G59" s="147"/>
      <c r="H59" s="146"/>
      <c r="I59" s="187"/>
      <c r="J59" s="202"/>
      <c r="K59" s="235"/>
      <c r="L59" s="139">
        <v>0.71180555555555547</v>
      </c>
      <c r="M59" s="139">
        <v>0.74652777777777779</v>
      </c>
      <c r="N59" s="147"/>
      <c r="O59" s="146"/>
      <c r="P59" s="187"/>
      <c r="Q59" s="244"/>
      <c r="R59" s="237"/>
    </row>
    <row r="60" spans="1:18" ht="22.5" x14ac:dyDescent="0.25">
      <c r="A60" s="247"/>
      <c r="B60" s="247"/>
      <c r="C60" s="244"/>
      <c r="D60" s="251"/>
      <c r="E60" s="251"/>
      <c r="F60" s="251"/>
      <c r="G60" s="251"/>
      <c r="H60" s="251"/>
      <c r="I60" s="251"/>
      <c r="J60" s="202"/>
      <c r="K60" s="251"/>
      <c r="L60" s="251"/>
      <c r="M60" s="251"/>
      <c r="N60" s="251"/>
      <c r="O60" s="251"/>
      <c r="P60" s="251"/>
      <c r="Q60" s="244"/>
      <c r="R60" s="237"/>
    </row>
    <row r="61" spans="1:18" ht="22.5" x14ac:dyDescent="0.25">
      <c r="A61" s="247"/>
      <c r="B61" s="247"/>
      <c r="C61" s="244"/>
      <c r="D61" s="251"/>
      <c r="E61" s="251"/>
      <c r="F61" s="251"/>
      <c r="G61" s="251"/>
      <c r="H61" s="251"/>
      <c r="I61" s="251"/>
      <c r="J61" s="202"/>
      <c r="K61" s="251"/>
      <c r="L61" s="251"/>
      <c r="M61" s="251"/>
      <c r="N61" s="251"/>
      <c r="O61" s="251"/>
      <c r="P61" s="251"/>
      <c r="Q61" s="244"/>
      <c r="R61" s="237"/>
    </row>
    <row r="62" spans="1:18" ht="22.5" customHeight="1" x14ac:dyDescent="0.25">
      <c r="A62" s="247"/>
      <c r="B62" s="247"/>
      <c r="C62" s="244"/>
      <c r="D62" s="235" t="s">
        <v>43</v>
      </c>
      <c r="E62" s="149">
        <v>0.52777777777777779</v>
      </c>
      <c r="F62" s="149">
        <v>0.5625</v>
      </c>
      <c r="G62" s="147"/>
      <c r="H62" s="148"/>
      <c r="I62" s="187"/>
      <c r="J62" s="202"/>
      <c r="K62" s="235" t="s">
        <v>43</v>
      </c>
      <c r="L62" s="149">
        <v>0.52777777777777779</v>
      </c>
      <c r="M62" s="149">
        <v>0.5625</v>
      </c>
      <c r="N62" s="147"/>
      <c r="O62" s="147"/>
      <c r="P62" s="187"/>
      <c r="Q62" s="244"/>
      <c r="R62" s="237"/>
    </row>
    <row r="63" spans="1:18" ht="22.5" x14ac:dyDescent="0.25">
      <c r="A63" s="247"/>
      <c r="B63" s="247"/>
      <c r="C63" s="244"/>
      <c r="D63" s="235"/>
      <c r="E63" s="139">
        <v>0.5625</v>
      </c>
      <c r="F63" s="139">
        <v>0.59722222222222221</v>
      </c>
      <c r="G63" s="184" t="s">
        <v>234</v>
      </c>
      <c r="H63" s="184" t="s">
        <v>253</v>
      </c>
      <c r="I63" s="187"/>
      <c r="J63" s="202"/>
      <c r="K63" s="235"/>
      <c r="L63" s="139">
        <v>0.5625</v>
      </c>
      <c r="M63" s="139">
        <v>0.59722222222222221</v>
      </c>
      <c r="N63" s="210" t="s">
        <v>239</v>
      </c>
      <c r="O63" s="210" t="s">
        <v>247</v>
      </c>
      <c r="P63" s="187"/>
      <c r="Q63" s="244"/>
      <c r="R63" s="237"/>
    </row>
    <row r="64" spans="1:18" ht="22.5" x14ac:dyDescent="0.25">
      <c r="A64" s="247"/>
      <c r="B64" s="247"/>
      <c r="C64" s="244"/>
      <c r="D64" s="235"/>
      <c r="E64" s="139">
        <v>0.59722222222222221</v>
      </c>
      <c r="F64" s="139">
        <v>0.63194444444444442</v>
      </c>
      <c r="G64" s="184" t="s">
        <v>234</v>
      </c>
      <c r="H64" s="184" t="s">
        <v>253</v>
      </c>
      <c r="I64" s="187"/>
      <c r="J64" s="202"/>
      <c r="K64" s="235"/>
      <c r="L64" s="139">
        <v>0.59722222222222221</v>
      </c>
      <c r="M64" s="139">
        <v>0.63194444444444442</v>
      </c>
      <c r="N64" s="210" t="s">
        <v>239</v>
      </c>
      <c r="O64" s="210" t="s">
        <v>247</v>
      </c>
      <c r="P64" s="187"/>
      <c r="Q64" s="244"/>
      <c r="R64" s="237"/>
    </row>
    <row r="65" spans="1:18" ht="22.5" x14ac:dyDescent="0.25">
      <c r="A65" s="247"/>
      <c r="B65" s="247"/>
      <c r="C65" s="244"/>
      <c r="D65" s="235"/>
      <c r="E65" s="139">
        <v>0.63194444444444442</v>
      </c>
      <c r="F65" s="139">
        <v>0.64236111111111105</v>
      </c>
      <c r="G65" s="236" t="s">
        <v>3</v>
      </c>
      <c r="H65" s="236"/>
      <c r="I65" s="198"/>
      <c r="J65" s="202"/>
      <c r="K65" s="235"/>
      <c r="L65" s="139">
        <v>0.63194444444444442</v>
      </c>
      <c r="M65" s="139">
        <v>0.64236111111111105</v>
      </c>
      <c r="N65" s="250" t="s">
        <v>3</v>
      </c>
      <c r="O65" s="250"/>
      <c r="P65" s="199"/>
      <c r="Q65" s="244"/>
      <c r="R65" s="237"/>
    </row>
    <row r="66" spans="1:18" ht="22.5" x14ac:dyDescent="0.25">
      <c r="A66" s="247"/>
      <c r="B66" s="247"/>
      <c r="C66" s="244"/>
      <c r="D66" s="235"/>
      <c r="E66" s="139">
        <v>0.64236111111111105</v>
      </c>
      <c r="F66" s="139">
        <v>0.67708333333333337</v>
      </c>
      <c r="G66" s="200"/>
      <c r="H66" s="200"/>
      <c r="I66" s="225"/>
      <c r="J66" s="202"/>
      <c r="K66" s="235"/>
      <c r="L66" s="139">
        <v>0.64236111111111105</v>
      </c>
      <c r="M66" s="139">
        <v>0.67708333333333337</v>
      </c>
      <c r="N66" s="200"/>
      <c r="O66" s="200"/>
      <c r="P66" s="225"/>
      <c r="Q66" s="244"/>
      <c r="R66" s="237"/>
    </row>
    <row r="67" spans="1:18" ht="22.5" x14ac:dyDescent="0.25">
      <c r="A67" s="247"/>
      <c r="B67" s="247"/>
      <c r="C67" s="244"/>
      <c r="D67" s="235"/>
      <c r="E67" s="139">
        <v>0.67708333333333337</v>
      </c>
      <c r="F67" s="139">
        <v>0.71180555555555547</v>
      </c>
      <c r="G67" s="200"/>
      <c r="H67" s="200"/>
      <c r="I67" s="225"/>
      <c r="J67" s="202"/>
      <c r="K67" s="235"/>
      <c r="L67" s="139">
        <v>0.67708333333333337</v>
      </c>
      <c r="M67" s="139">
        <v>0.71180555555555547</v>
      </c>
      <c r="N67" s="200"/>
      <c r="O67" s="200"/>
      <c r="P67" s="225"/>
      <c r="Q67" s="244"/>
      <c r="R67" s="237"/>
    </row>
    <row r="68" spans="1:18" ht="22.5" x14ac:dyDescent="0.25">
      <c r="A68" s="247"/>
      <c r="B68" s="247"/>
      <c r="C68" s="244"/>
      <c r="D68" s="235"/>
      <c r="E68" s="139">
        <v>0.71180555555555547</v>
      </c>
      <c r="F68" s="139">
        <v>0.74652777777777779</v>
      </c>
      <c r="G68" s="147"/>
      <c r="H68" s="146"/>
      <c r="I68" s="187"/>
      <c r="J68" s="202"/>
      <c r="K68" s="235"/>
      <c r="L68" s="139">
        <v>0.71180555555555547</v>
      </c>
      <c r="M68" s="139">
        <v>0.74652777777777779</v>
      </c>
      <c r="N68" s="155"/>
      <c r="O68" s="156"/>
      <c r="P68" s="187"/>
      <c r="Q68" s="244"/>
      <c r="R68" s="237"/>
    </row>
    <row r="69" spans="1:18" ht="22.5" x14ac:dyDescent="0.25">
      <c r="A69" s="247"/>
      <c r="B69" s="247"/>
      <c r="C69" s="244"/>
      <c r="D69" s="233"/>
      <c r="E69" s="233"/>
      <c r="F69" s="233"/>
      <c r="G69" s="233"/>
      <c r="H69" s="233"/>
      <c r="I69" s="233"/>
      <c r="J69" s="202"/>
      <c r="K69" s="233"/>
      <c r="L69" s="233"/>
      <c r="M69" s="233"/>
      <c r="N69" s="233"/>
      <c r="O69" s="233"/>
      <c r="P69" s="233"/>
      <c r="Q69" s="244"/>
      <c r="R69" s="237"/>
    </row>
    <row r="70" spans="1:18" ht="22.5" x14ac:dyDescent="0.25">
      <c r="A70" s="247"/>
      <c r="B70" s="247"/>
      <c r="C70" s="244"/>
      <c r="D70" s="233"/>
      <c r="E70" s="233"/>
      <c r="F70" s="233"/>
      <c r="G70" s="233"/>
      <c r="H70" s="233"/>
      <c r="I70" s="233"/>
      <c r="J70" s="202"/>
      <c r="K70" s="233"/>
      <c r="L70" s="233"/>
      <c r="M70" s="233"/>
      <c r="N70" s="233"/>
      <c r="O70" s="233"/>
      <c r="P70" s="233"/>
      <c r="Q70" s="244"/>
      <c r="R70" s="237"/>
    </row>
    <row r="71" spans="1:18" ht="22.5" customHeight="1" x14ac:dyDescent="0.25">
      <c r="A71" s="247"/>
      <c r="B71" s="247"/>
      <c r="C71" s="244"/>
      <c r="D71" s="235" t="s">
        <v>44</v>
      </c>
      <c r="E71" s="149">
        <v>0.52777777777777779</v>
      </c>
      <c r="F71" s="149">
        <v>0.5625</v>
      </c>
      <c r="G71" s="182"/>
      <c r="H71" s="182"/>
      <c r="I71" s="198"/>
      <c r="J71" s="202"/>
      <c r="K71" s="235" t="s">
        <v>44</v>
      </c>
      <c r="L71" s="149">
        <v>0.52777777777777779</v>
      </c>
      <c r="M71" s="149">
        <v>0.5625</v>
      </c>
      <c r="N71" s="182"/>
      <c r="O71" s="182"/>
      <c r="P71" s="187"/>
      <c r="Q71" s="244"/>
      <c r="R71" s="237"/>
    </row>
    <row r="72" spans="1:18" ht="23.25" thickBot="1" x14ac:dyDescent="0.3">
      <c r="A72" s="247"/>
      <c r="B72" s="247"/>
      <c r="C72" s="244"/>
      <c r="D72" s="235"/>
      <c r="E72" s="139">
        <v>0.5625</v>
      </c>
      <c r="F72" s="139">
        <v>0.59722222222222221</v>
      </c>
      <c r="G72" s="186" t="s">
        <v>252</v>
      </c>
      <c r="H72" s="186" t="s">
        <v>286</v>
      </c>
      <c r="I72" s="187"/>
      <c r="J72" s="202"/>
      <c r="K72" s="235"/>
      <c r="L72" s="139">
        <v>0.5625</v>
      </c>
      <c r="M72" s="139">
        <v>0.59722222222222221</v>
      </c>
      <c r="N72" s="216" t="s">
        <v>234</v>
      </c>
      <c r="O72" s="216" t="s">
        <v>253</v>
      </c>
      <c r="P72" s="187"/>
      <c r="Q72" s="244"/>
      <c r="R72" s="237"/>
    </row>
    <row r="73" spans="1:18" ht="22.5" x14ac:dyDescent="0.25">
      <c r="A73" s="247"/>
      <c r="B73" s="247"/>
      <c r="C73" s="244"/>
      <c r="D73" s="235"/>
      <c r="E73" s="139">
        <v>0.59722222222222221</v>
      </c>
      <c r="F73" s="139">
        <v>0.63194444444444442</v>
      </c>
      <c r="G73" s="186" t="s">
        <v>252</v>
      </c>
      <c r="H73" s="186" t="s">
        <v>286</v>
      </c>
      <c r="I73" s="187"/>
      <c r="J73" s="202"/>
      <c r="K73" s="235"/>
      <c r="L73" s="139">
        <v>0.59722222222222221</v>
      </c>
      <c r="M73" s="139">
        <v>0.63194444444444442</v>
      </c>
      <c r="N73" s="211" t="s">
        <v>293</v>
      </c>
      <c r="O73" s="211" t="s">
        <v>297</v>
      </c>
      <c r="P73" s="187"/>
      <c r="Q73" s="244"/>
      <c r="R73" s="237"/>
    </row>
    <row r="74" spans="1:18" ht="22.5" x14ac:dyDescent="0.25">
      <c r="A74" s="247"/>
      <c r="B74" s="247"/>
      <c r="C74" s="244"/>
      <c r="D74" s="235"/>
      <c r="E74" s="139">
        <v>0.63194444444444442</v>
      </c>
      <c r="F74" s="139">
        <v>0.64236111111111105</v>
      </c>
      <c r="G74" s="236" t="s">
        <v>3</v>
      </c>
      <c r="H74" s="236"/>
      <c r="I74" s="187"/>
      <c r="J74" s="202"/>
      <c r="K74" s="235"/>
      <c r="L74" s="139">
        <v>0.63194444444444442</v>
      </c>
      <c r="M74" s="139">
        <v>0.64236111111111105</v>
      </c>
      <c r="N74" s="250" t="s">
        <v>3</v>
      </c>
      <c r="O74" s="250"/>
      <c r="P74" s="199"/>
      <c r="Q74" s="244"/>
      <c r="R74" s="237"/>
    </row>
    <row r="75" spans="1:18" ht="22.5" x14ac:dyDescent="0.25">
      <c r="A75" s="247"/>
      <c r="B75" s="247"/>
      <c r="C75" s="244"/>
      <c r="D75" s="235"/>
      <c r="E75" s="139">
        <v>0.64236111111111105</v>
      </c>
      <c r="F75" s="139">
        <v>0.67708333333333337</v>
      </c>
      <c r="G75" s="200"/>
      <c r="H75" s="200"/>
      <c r="I75" s="225"/>
      <c r="J75" s="202"/>
      <c r="K75" s="235"/>
      <c r="L75" s="139">
        <v>0.64236111111111105</v>
      </c>
      <c r="M75" s="139">
        <v>0.67708333333333337</v>
      </c>
      <c r="N75" s="200"/>
      <c r="O75" s="200"/>
      <c r="P75" s="212"/>
      <c r="Q75" s="244"/>
      <c r="R75" s="237"/>
    </row>
    <row r="76" spans="1:18" ht="22.5" x14ac:dyDescent="0.25">
      <c r="A76" s="247"/>
      <c r="B76" s="247"/>
      <c r="C76" s="244"/>
      <c r="D76" s="235"/>
      <c r="E76" s="139">
        <v>0.67708333333333337</v>
      </c>
      <c r="F76" s="139">
        <v>0.71180555555555547</v>
      </c>
      <c r="G76" s="200"/>
      <c r="H76" s="200"/>
      <c r="I76" s="225"/>
      <c r="J76" s="202"/>
      <c r="K76" s="235"/>
      <c r="L76" s="139">
        <v>0.67708333333333337</v>
      </c>
      <c r="M76" s="139">
        <v>0.71180555555555547</v>
      </c>
      <c r="N76" s="200"/>
      <c r="O76" s="200"/>
      <c r="P76" s="212"/>
      <c r="Q76" s="244"/>
      <c r="R76" s="237"/>
    </row>
    <row r="77" spans="1:18" ht="22.5" x14ac:dyDescent="0.25">
      <c r="A77" s="247"/>
      <c r="B77" s="247"/>
      <c r="C77" s="244"/>
      <c r="D77" s="235"/>
      <c r="E77" s="139">
        <v>0.71180555555555547</v>
      </c>
      <c r="F77" s="139">
        <v>0.74652777777777779</v>
      </c>
      <c r="G77" s="147"/>
      <c r="H77" s="146"/>
      <c r="I77" s="146"/>
      <c r="J77" s="202"/>
      <c r="K77" s="235"/>
      <c r="L77" s="139">
        <v>0.71180555555555547</v>
      </c>
      <c r="M77" s="139">
        <v>0.74652777777777779</v>
      </c>
      <c r="N77" s="155"/>
      <c r="O77" s="156"/>
      <c r="P77" s="156"/>
      <c r="Q77" s="244"/>
      <c r="R77" s="237"/>
    </row>
    <row r="78" spans="1:18" ht="22.5" x14ac:dyDescent="0.25">
      <c r="A78" s="247"/>
      <c r="B78" s="247"/>
      <c r="C78" s="244"/>
      <c r="D78" s="233"/>
      <c r="E78" s="233"/>
      <c r="F78" s="233"/>
      <c r="G78" s="233"/>
      <c r="H78" s="233"/>
      <c r="I78" s="233"/>
      <c r="J78" s="202"/>
      <c r="K78" s="233"/>
      <c r="L78" s="233"/>
      <c r="M78" s="233"/>
      <c r="N78" s="233"/>
      <c r="O78" s="233"/>
      <c r="P78" s="233"/>
      <c r="Q78" s="244"/>
      <c r="R78" s="237"/>
    </row>
    <row r="79" spans="1:18" ht="22.5" x14ac:dyDescent="0.25">
      <c r="A79" s="247"/>
      <c r="B79" s="247"/>
      <c r="C79" s="244"/>
      <c r="D79" s="233"/>
      <c r="E79" s="233"/>
      <c r="F79" s="233"/>
      <c r="G79" s="233"/>
      <c r="H79" s="233"/>
      <c r="I79" s="233"/>
      <c r="J79" s="202"/>
      <c r="K79" s="233"/>
      <c r="L79" s="233"/>
      <c r="M79" s="233"/>
      <c r="N79" s="233"/>
      <c r="O79" s="233"/>
      <c r="P79" s="233"/>
      <c r="Q79" s="244"/>
      <c r="R79" s="237"/>
    </row>
    <row r="80" spans="1:18" ht="22.5" customHeight="1" x14ac:dyDescent="0.25">
      <c r="A80" s="247"/>
      <c r="B80" s="247"/>
      <c r="C80" s="244"/>
      <c r="D80" s="235" t="s">
        <v>45</v>
      </c>
      <c r="E80" s="149">
        <v>0.52777777777777779</v>
      </c>
      <c r="F80" s="149">
        <v>0.5625</v>
      </c>
      <c r="G80" s="182"/>
      <c r="H80" s="182"/>
      <c r="I80" s="198"/>
      <c r="J80" s="202"/>
      <c r="K80" s="235" t="s">
        <v>45</v>
      </c>
      <c r="L80" s="149">
        <v>0.52777777777777779</v>
      </c>
      <c r="M80" s="149">
        <v>0.5625</v>
      </c>
      <c r="N80" s="182"/>
      <c r="O80" s="182"/>
      <c r="P80" s="187"/>
      <c r="Q80" s="244"/>
      <c r="R80" s="237"/>
    </row>
    <row r="81" spans="1:18" ht="22.5" x14ac:dyDescent="0.25">
      <c r="A81" s="247"/>
      <c r="B81" s="247"/>
      <c r="C81" s="244"/>
      <c r="D81" s="235"/>
      <c r="E81" s="139">
        <v>0.5625</v>
      </c>
      <c r="F81" s="139">
        <v>0.59722222222222221</v>
      </c>
      <c r="G81" s="177" t="s">
        <v>295</v>
      </c>
      <c r="H81" s="177" t="s">
        <v>296</v>
      </c>
      <c r="I81" s="187"/>
      <c r="J81" s="202"/>
      <c r="K81" s="235"/>
      <c r="L81" s="139">
        <v>0.5625</v>
      </c>
      <c r="M81" s="139">
        <v>0.59722222222222221</v>
      </c>
      <c r="N81" s="186" t="s">
        <v>252</v>
      </c>
      <c r="O81" s="186" t="s">
        <v>286</v>
      </c>
      <c r="P81" s="187"/>
      <c r="Q81" s="244"/>
      <c r="R81" s="237"/>
    </row>
    <row r="82" spans="1:18" ht="22.5" x14ac:dyDescent="0.25">
      <c r="A82" s="247"/>
      <c r="B82" s="247"/>
      <c r="C82" s="244"/>
      <c r="D82" s="235"/>
      <c r="E82" s="139">
        <v>0.59722222222222221</v>
      </c>
      <c r="F82" s="139">
        <v>0.63194444444444442</v>
      </c>
      <c r="G82" s="177" t="s">
        <v>295</v>
      </c>
      <c r="H82" s="177" t="s">
        <v>296</v>
      </c>
      <c r="I82" s="187"/>
      <c r="J82" s="202"/>
      <c r="K82" s="235"/>
      <c r="L82" s="139">
        <v>0.59722222222222221</v>
      </c>
      <c r="M82" s="139">
        <v>0.63194444444444442</v>
      </c>
      <c r="N82" s="186" t="s">
        <v>252</v>
      </c>
      <c r="O82" s="186" t="s">
        <v>286</v>
      </c>
      <c r="P82" s="187"/>
      <c r="Q82" s="244"/>
      <c r="R82" s="237"/>
    </row>
    <row r="83" spans="1:18" ht="22.5" x14ac:dyDescent="0.25">
      <c r="A83" s="247"/>
      <c r="B83" s="247"/>
      <c r="C83" s="244"/>
      <c r="D83" s="235"/>
      <c r="E83" s="139">
        <v>0.63194444444444442</v>
      </c>
      <c r="F83" s="139">
        <v>0.64236111111111105</v>
      </c>
      <c r="G83" s="236" t="s">
        <v>3</v>
      </c>
      <c r="H83" s="236"/>
      <c r="I83" s="187"/>
      <c r="J83" s="202"/>
      <c r="K83" s="235"/>
      <c r="L83" s="139">
        <v>0.63194444444444442</v>
      </c>
      <c r="M83" s="139">
        <v>0.64236111111111105</v>
      </c>
      <c r="N83" s="236" t="s">
        <v>3</v>
      </c>
      <c r="O83" s="236"/>
      <c r="P83" s="198"/>
      <c r="Q83" s="244"/>
      <c r="R83" s="237"/>
    </row>
    <row r="84" spans="1:18" ht="22.5" x14ac:dyDescent="0.25">
      <c r="A84" s="247"/>
      <c r="B84" s="247"/>
      <c r="C84" s="244"/>
      <c r="D84" s="235"/>
      <c r="E84" s="139">
        <v>0.64236111111111105</v>
      </c>
      <c r="F84" s="139">
        <v>0.67708333333333337</v>
      </c>
      <c r="G84" s="157" t="s">
        <v>242</v>
      </c>
      <c r="H84" s="157" t="s">
        <v>288</v>
      </c>
      <c r="I84" s="225"/>
      <c r="J84" s="202"/>
      <c r="K84" s="235"/>
      <c r="L84" s="139">
        <v>0.64236111111111105</v>
      </c>
      <c r="M84" s="139">
        <v>0.67708333333333337</v>
      </c>
      <c r="N84" s="177" t="s">
        <v>314</v>
      </c>
      <c r="O84" s="177" t="s">
        <v>296</v>
      </c>
      <c r="P84" s="223"/>
      <c r="Q84" s="244"/>
      <c r="R84" s="237"/>
    </row>
    <row r="85" spans="1:18" ht="22.5" x14ac:dyDescent="0.25">
      <c r="A85" s="247"/>
      <c r="B85" s="247"/>
      <c r="C85" s="244"/>
      <c r="D85" s="235"/>
      <c r="E85" s="139">
        <v>0.67708333333333337</v>
      </c>
      <c r="F85" s="139">
        <v>0.71180555555555547</v>
      </c>
      <c r="G85" s="157" t="s">
        <v>242</v>
      </c>
      <c r="H85" s="157" t="s">
        <v>288</v>
      </c>
      <c r="I85" s="225"/>
      <c r="J85" s="202"/>
      <c r="K85" s="235"/>
      <c r="L85" s="139">
        <v>0.67708333333333337</v>
      </c>
      <c r="M85" s="139">
        <v>0.71180555555555547</v>
      </c>
      <c r="N85" s="177" t="s">
        <v>314</v>
      </c>
      <c r="O85" s="177" t="s">
        <v>296</v>
      </c>
      <c r="P85" s="223"/>
      <c r="Q85" s="244"/>
      <c r="R85" s="237"/>
    </row>
    <row r="86" spans="1:18" ht="22.5" x14ac:dyDescent="0.25">
      <c r="A86" s="247"/>
      <c r="B86" s="247"/>
      <c r="C86" s="244"/>
      <c r="D86" s="235"/>
      <c r="E86" s="139">
        <v>0.71180555555555547</v>
      </c>
      <c r="F86" s="139">
        <v>0.74652777777777779</v>
      </c>
      <c r="G86" s="147"/>
      <c r="H86" s="146"/>
      <c r="I86" s="209"/>
      <c r="J86" s="202"/>
      <c r="K86" s="235"/>
      <c r="L86" s="139">
        <v>0.71180555555555547</v>
      </c>
      <c r="M86" s="139">
        <v>0.74652777777777779</v>
      </c>
      <c r="N86" s="147"/>
      <c r="O86" s="146"/>
      <c r="P86" s="146"/>
      <c r="Q86" s="244"/>
      <c r="R86" s="237"/>
    </row>
    <row r="87" spans="1:18" ht="22.5" x14ac:dyDescent="0.25">
      <c r="A87" s="247"/>
      <c r="B87" s="247"/>
      <c r="C87" s="244"/>
      <c r="D87" s="233"/>
      <c r="E87" s="233"/>
      <c r="F87" s="233"/>
      <c r="G87" s="233"/>
      <c r="H87" s="233"/>
      <c r="I87" s="233"/>
      <c r="J87" s="202"/>
      <c r="K87" s="233"/>
      <c r="L87" s="233"/>
      <c r="M87" s="233"/>
      <c r="N87" s="233"/>
      <c r="O87" s="233"/>
      <c r="P87" s="233"/>
      <c r="Q87" s="244"/>
      <c r="R87" s="237"/>
    </row>
    <row r="88" spans="1:18" ht="22.5" x14ac:dyDescent="0.25">
      <c r="A88" s="247"/>
      <c r="B88" s="247"/>
      <c r="C88" s="244"/>
      <c r="D88" s="233"/>
      <c r="E88" s="233"/>
      <c r="F88" s="233"/>
      <c r="G88" s="233"/>
      <c r="H88" s="233"/>
      <c r="I88" s="233"/>
      <c r="J88" s="202"/>
      <c r="K88" s="233"/>
      <c r="L88" s="233"/>
      <c r="M88" s="233"/>
      <c r="N88" s="233"/>
      <c r="O88" s="233"/>
      <c r="P88" s="233"/>
      <c r="Q88" s="244"/>
      <c r="R88" s="237"/>
    </row>
    <row r="89" spans="1:18" ht="22.5" customHeight="1" x14ac:dyDescent="0.25">
      <c r="A89" s="247"/>
      <c r="B89" s="247"/>
      <c r="C89" s="244"/>
      <c r="D89" s="235" t="s">
        <v>46</v>
      </c>
      <c r="E89" s="149">
        <v>0.52777777777777779</v>
      </c>
      <c r="F89" s="149">
        <v>0.5625</v>
      </c>
      <c r="G89" s="198"/>
      <c r="H89" s="198"/>
      <c r="I89" s="225"/>
      <c r="J89" s="202"/>
      <c r="K89" s="235" t="s">
        <v>46</v>
      </c>
      <c r="L89" s="149">
        <v>0.52777777777777779</v>
      </c>
      <c r="M89" s="149">
        <v>0.5625</v>
      </c>
      <c r="N89" s="199"/>
      <c r="O89" s="199"/>
      <c r="P89" s="212"/>
      <c r="Q89" s="244"/>
      <c r="R89" s="237"/>
    </row>
    <row r="90" spans="1:18" ht="22.5" x14ac:dyDescent="0.25">
      <c r="A90" s="247"/>
      <c r="B90" s="247"/>
      <c r="C90" s="244"/>
      <c r="D90" s="235"/>
      <c r="E90" s="139">
        <v>0.5625</v>
      </c>
      <c r="F90" s="139">
        <v>0.59722222222222221</v>
      </c>
      <c r="G90" s="200"/>
      <c r="H90" s="200"/>
      <c r="I90" s="225"/>
      <c r="J90" s="202"/>
      <c r="K90" s="235"/>
      <c r="L90" s="139">
        <v>0.5625</v>
      </c>
      <c r="M90" s="139">
        <v>0.59722222222222221</v>
      </c>
      <c r="N90" s="200"/>
      <c r="O90" s="200"/>
      <c r="P90" s="212"/>
      <c r="Q90" s="244"/>
      <c r="R90" s="237"/>
    </row>
    <row r="91" spans="1:18" ht="22.5" x14ac:dyDescent="0.25">
      <c r="A91" s="247"/>
      <c r="B91" s="247"/>
      <c r="C91" s="244"/>
      <c r="D91" s="235"/>
      <c r="E91" s="139">
        <v>0.59722222222222221</v>
      </c>
      <c r="F91" s="139">
        <v>0.63194444444444442</v>
      </c>
      <c r="G91" s="200"/>
      <c r="H91" s="200"/>
      <c r="I91" s="225"/>
      <c r="J91" s="202"/>
      <c r="K91" s="235"/>
      <c r="L91" s="139">
        <v>0.59722222222222221</v>
      </c>
      <c r="M91" s="139">
        <v>0.63194444444444442</v>
      </c>
      <c r="N91" s="200"/>
      <c r="O91" s="200"/>
      <c r="P91" s="212"/>
      <c r="Q91" s="244"/>
      <c r="R91" s="237"/>
    </row>
    <row r="92" spans="1:18" x14ac:dyDescent="0.25">
      <c r="A92" s="247"/>
      <c r="B92" s="247"/>
      <c r="C92" s="244"/>
      <c r="D92" s="235"/>
      <c r="E92" s="139">
        <v>0.63194444444444442</v>
      </c>
      <c r="F92" s="139">
        <v>0.64236111111111105</v>
      </c>
      <c r="G92" s="236" t="s">
        <v>3</v>
      </c>
      <c r="H92" s="236"/>
      <c r="I92" s="225"/>
      <c r="J92" s="241"/>
      <c r="K92" s="235"/>
      <c r="L92" s="139">
        <v>0.63194444444444442</v>
      </c>
      <c r="M92" s="139">
        <v>0.64236111111111105</v>
      </c>
      <c r="N92" s="250" t="s">
        <v>3</v>
      </c>
      <c r="O92" s="250"/>
      <c r="P92" s="212"/>
      <c r="Q92" s="244"/>
      <c r="R92" s="237"/>
    </row>
    <row r="93" spans="1:18" x14ac:dyDescent="0.25">
      <c r="A93" s="247"/>
      <c r="B93" s="247"/>
      <c r="C93" s="244"/>
      <c r="D93" s="235"/>
      <c r="E93" s="139">
        <v>0.64236111111111105</v>
      </c>
      <c r="F93" s="139">
        <v>0.67708333333333337</v>
      </c>
      <c r="G93" s="200"/>
      <c r="H93" s="200"/>
      <c r="I93" s="225"/>
      <c r="J93" s="241"/>
      <c r="K93" s="235"/>
      <c r="L93" s="139">
        <v>0.64236111111111105</v>
      </c>
      <c r="M93" s="139">
        <v>0.67708333333333337</v>
      </c>
      <c r="N93" s="200"/>
      <c r="O93" s="200"/>
      <c r="P93" s="212"/>
      <c r="Q93" s="244"/>
      <c r="R93" s="237"/>
    </row>
    <row r="94" spans="1:18" x14ac:dyDescent="0.25">
      <c r="A94" s="247"/>
      <c r="B94" s="247"/>
      <c r="C94" s="244"/>
      <c r="D94" s="235"/>
      <c r="E94" s="139">
        <v>0.67708333333333337</v>
      </c>
      <c r="F94" s="139">
        <v>0.71180555555555547</v>
      </c>
      <c r="G94" s="200"/>
      <c r="H94" s="200"/>
      <c r="I94" s="225"/>
      <c r="J94" s="241"/>
      <c r="K94" s="235"/>
      <c r="L94" s="139">
        <v>0.67708333333333337</v>
      </c>
      <c r="M94" s="139">
        <v>0.71180555555555547</v>
      </c>
      <c r="N94" s="200"/>
      <c r="O94" s="200"/>
      <c r="P94" s="212"/>
      <c r="Q94" s="244"/>
      <c r="R94" s="237"/>
    </row>
    <row r="95" spans="1:18" x14ac:dyDescent="0.25">
      <c r="A95" s="247"/>
      <c r="B95" s="247"/>
      <c r="C95" s="244"/>
      <c r="D95" s="235"/>
      <c r="E95" s="139">
        <v>0.71180555555555547</v>
      </c>
      <c r="F95" s="139">
        <v>0.74652777777777779</v>
      </c>
      <c r="G95" s="147"/>
      <c r="H95" s="146"/>
      <c r="I95" s="146"/>
      <c r="J95" s="241"/>
      <c r="K95" s="235"/>
      <c r="L95" s="139">
        <v>0.71180555555555547</v>
      </c>
      <c r="M95" s="139">
        <v>0.74652777777777779</v>
      </c>
      <c r="N95" s="155"/>
      <c r="O95" s="156"/>
      <c r="P95" s="209"/>
      <c r="Q95" s="244"/>
      <c r="R95" s="237"/>
    </row>
    <row r="96" spans="1:18" ht="22.5" x14ac:dyDescent="0.25">
      <c r="A96" s="247"/>
      <c r="B96" s="247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29"/>
    </row>
  </sheetData>
  <mergeCells count="89">
    <mergeCell ref="G74:H74"/>
    <mergeCell ref="N40:O40"/>
    <mergeCell ref="D71:D77"/>
    <mergeCell ref="N83:O83"/>
    <mergeCell ref="D5:F5"/>
    <mergeCell ref="G83:H83"/>
    <mergeCell ref="D62:D68"/>
    <mergeCell ref="G92:H92"/>
    <mergeCell ref="N92:O92"/>
    <mergeCell ref="J92:J95"/>
    <mergeCell ref="N74:O74"/>
    <mergeCell ref="D6:D11"/>
    <mergeCell ref="N8:O8"/>
    <mergeCell ref="D14:D19"/>
    <mergeCell ref="N16:O16"/>
    <mergeCell ref="D22:D27"/>
    <mergeCell ref="N24:O24"/>
    <mergeCell ref="G8:H8"/>
    <mergeCell ref="G16:H16"/>
    <mergeCell ref="G24:H24"/>
    <mergeCell ref="B3:B43"/>
    <mergeCell ref="D38:D43"/>
    <mergeCell ref="K5:M5"/>
    <mergeCell ref="J4:J43"/>
    <mergeCell ref="D52:F52"/>
    <mergeCell ref="G56:H56"/>
    <mergeCell ref="G65:H65"/>
    <mergeCell ref="D60:I61"/>
    <mergeCell ref="D51:I51"/>
    <mergeCell ref="K38:K43"/>
    <mergeCell ref="K36:P37"/>
    <mergeCell ref="N65:O65"/>
    <mergeCell ref="K60:P61"/>
    <mergeCell ref="N32:O32"/>
    <mergeCell ref="C49:Q49"/>
    <mergeCell ref="K51:P51"/>
    <mergeCell ref="G32:H32"/>
    <mergeCell ref="G40:H40"/>
    <mergeCell ref="A96:B96"/>
    <mergeCell ref="B51:B95"/>
    <mergeCell ref="A1:R1"/>
    <mergeCell ref="K4:P4"/>
    <mergeCell ref="C2:Q2"/>
    <mergeCell ref="K6:K11"/>
    <mergeCell ref="K14:K19"/>
    <mergeCell ref="A49:A95"/>
    <mergeCell ref="R51:R95"/>
    <mergeCell ref="Q51:Q95"/>
    <mergeCell ref="D96:Q96"/>
    <mergeCell ref="D80:D86"/>
    <mergeCell ref="D89:D95"/>
    <mergeCell ref="K52:M52"/>
    <mergeCell ref="K53:K59"/>
    <mergeCell ref="K62:K68"/>
    <mergeCell ref="K71:K77"/>
    <mergeCell ref="K80:K86"/>
    <mergeCell ref="K89:K95"/>
    <mergeCell ref="D69:I70"/>
    <mergeCell ref="K69:P70"/>
    <mergeCell ref="D78:I79"/>
    <mergeCell ref="K78:P79"/>
    <mergeCell ref="D87:I88"/>
    <mergeCell ref="K87:P88"/>
    <mergeCell ref="D53:D59"/>
    <mergeCell ref="N56:O56"/>
    <mergeCell ref="C50:C94"/>
    <mergeCell ref="K50:P50"/>
    <mergeCell ref="C95:C96"/>
    <mergeCell ref="A46:R48"/>
    <mergeCell ref="A2:A43"/>
    <mergeCell ref="A44:B45"/>
    <mergeCell ref="C44:N44"/>
    <mergeCell ref="O44:Q44"/>
    <mergeCell ref="C45:N45"/>
    <mergeCell ref="O45:Q45"/>
    <mergeCell ref="D3:I3"/>
    <mergeCell ref="K3:P3"/>
    <mergeCell ref="R2:R43"/>
    <mergeCell ref="D50:I50"/>
    <mergeCell ref="D4:I4"/>
    <mergeCell ref="D12:I13"/>
    <mergeCell ref="D20:I21"/>
    <mergeCell ref="D28:I29"/>
    <mergeCell ref="K22:K27"/>
    <mergeCell ref="K30:K35"/>
    <mergeCell ref="K12:P13"/>
    <mergeCell ref="K20:P21"/>
    <mergeCell ref="K28:P29"/>
    <mergeCell ref="D30:D35"/>
  </mergeCells>
  <pageMargins left="0.51181102362204722" right="0.51181102362204722" top="0.78740157480314965" bottom="0.78740157480314965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9"/>
  <sheetViews>
    <sheetView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34" sqref="N34"/>
    </sheetView>
  </sheetViews>
  <sheetFormatPr defaultColWidth="9.140625" defaultRowHeight="12.75" x14ac:dyDescent="0.25"/>
  <cols>
    <col min="1" max="1" width="3.285156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28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9" width="9.140625" style="2"/>
    <col min="20" max="32" width="9.140625" style="2" customWidth="1"/>
    <col min="33" max="16384" width="9.140625" style="2"/>
  </cols>
  <sheetData>
    <row r="1" spans="1:31" ht="12.75" customHeight="1" x14ac:dyDescent="0.25">
      <c r="A1" s="260" t="s">
        <v>229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5"/>
      <c r="P1" s="15"/>
    </row>
    <row r="2" spans="1:31" ht="12.75" customHeight="1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15"/>
      <c r="P2" s="15"/>
    </row>
    <row r="3" spans="1:31" ht="19.5" x14ac:dyDescent="0.25">
      <c r="A3" s="265"/>
      <c r="B3" s="265"/>
      <c r="C3" s="62"/>
      <c r="D3" s="263" t="s">
        <v>29</v>
      </c>
      <c r="E3" s="264"/>
      <c r="F3" s="12"/>
      <c r="G3" s="263" t="s">
        <v>29</v>
      </c>
      <c r="H3" s="264"/>
      <c r="I3" s="1"/>
      <c r="J3" s="263" t="s">
        <v>29</v>
      </c>
      <c r="K3" s="264"/>
      <c r="L3" s="1"/>
      <c r="M3" s="263" t="s">
        <v>29</v>
      </c>
      <c r="N3" s="264"/>
      <c r="T3" s="2" t="s">
        <v>95</v>
      </c>
      <c r="U3" s="2" t="s">
        <v>96</v>
      </c>
      <c r="V3" s="2" t="s">
        <v>97</v>
      </c>
      <c r="W3" s="2" t="s">
        <v>103</v>
      </c>
      <c r="X3" s="2" t="s">
        <v>104</v>
      </c>
      <c r="Y3" s="2" t="s">
        <v>98</v>
      </c>
    </row>
    <row r="4" spans="1:31" ht="15" customHeight="1" x14ac:dyDescent="0.25">
      <c r="A4" s="265"/>
      <c r="B4" s="265"/>
      <c r="C4" s="62"/>
      <c r="D4" s="261" t="s">
        <v>38</v>
      </c>
      <c r="E4" s="262"/>
      <c r="G4" s="266" t="s">
        <v>39</v>
      </c>
      <c r="H4" s="262"/>
      <c r="J4" s="266" t="s">
        <v>49</v>
      </c>
      <c r="K4" s="262"/>
      <c r="M4" s="266" t="s">
        <v>50</v>
      </c>
      <c r="N4" s="262"/>
      <c r="T4" s="2" t="s">
        <v>79</v>
      </c>
      <c r="U4" s="2" t="e">
        <f>COUNTIFS(#REF!,T4)</f>
        <v>#REF!</v>
      </c>
      <c r="V4" s="2">
        <f>COUNTIFS(D$6:N$34,T4)</f>
        <v>0</v>
      </c>
      <c r="W4" s="2">
        <v>4</v>
      </c>
      <c r="X4" s="2">
        <v>3</v>
      </c>
      <c r="Y4" s="2" t="e">
        <f t="shared" ref="Y4:Y19" si="0">SUM(U4:X4)</f>
        <v>#REF!</v>
      </c>
      <c r="AE4" s="2">
        <v>120</v>
      </c>
    </row>
    <row r="5" spans="1:31" ht="15" customHeight="1" thickBot="1" x14ac:dyDescent="0.3">
      <c r="A5" s="68" t="s">
        <v>11</v>
      </c>
      <c r="B5" s="69"/>
      <c r="C5" s="64"/>
      <c r="D5" s="63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  <c r="T5" s="2" t="s">
        <v>81</v>
      </c>
      <c r="U5" s="2">
        <v>4</v>
      </c>
      <c r="V5" s="2">
        <f>COUNTIFS(D$6:N$34,T5)</f>
        <v>4</v>
      </c>
      <c r="Y5" s="2">
        <f t="shared" si="0"/>
        <v>8</v>
      </c>
      <c r="AE5" s="2">
        <v>20</v>
      </c>
    </row>
    <row r="6" spans="1:31" ht="18" customHeight="1" x14ac:dyDescent="0.25">
      <c r="A6" s="268" t="s">
        <v>42</v>
      </c>
      <c r="B6" s="92" t="s">
        <v>6</v>
      </c>
      <c r="C6" s="28"/>
      <c r="D6" s="29" t="s">
        <v>101</v>
      </c>
      <c r="E6" s="29" t="s">
        <v>106</v>
      </c>
      <c r="F6" s="77"/>
      <c r="G6" s="49" t="s">
        <v>19</v>
      </c>
      <c r="H6" s="49" t="s">
        <v>221</v>
      </c>
      <c r="I6" s="77"/>
      <c r="J6" s="87" t="s">
        <v>33</v>
      </c>
      <c r="K6" s="87" t="s">
        <v>226</v>
      </c>
      <c r="L6" s="77"/>
      <c r="M6" s="123" t="s">
        <v>51</v>
      </c>
      <c r="N6" s="124" t="s">
        <v>245</v>
      </c>
      <c r="T6" s="2" t="s">
        <v>73</v>
      </c>
      <c r="U6" s="2" t="e">
        <f>COUNTIFS(#REF!,T6)</f>
        <v>#REF!</v>
      </c>
      <c r="V6" s="2">
        <v>8</v>
      </c>
      <c r="W6" s="2">
        <v>4</v>
      </c>
      <c r="Y6" s="2" t="e">
        <f t="shared" si="0"/>
        <v>#REF!</v>
      </c>
      <c r="AE6" s="2">
        <v>12</v>
      </c>
    </row>
    <row r="7" spans="1:31" ht="18" customHeight="1" x14ac:dyDescent="0.25">
      <c r="A7" s="269"/>
      <c r="B7" s="93" t="s">
        <v>7</v>
      </c>
      <c r="C7" s="4"/>
      <c r="D7" s="23" t="s">
        <v>101</v>
      </c>
      <c r="E7" s="23" t="s">
        <v>106</v>
      </c>
      <c r="F7" s="76"/>
      <c r="G7" s="11" t="s">
        <v>19</v>
      </c>
      <c r="H7" s="11" t="s">
        <v>221</v>
      </c>
      <c r="I7" s="76"/>
      <c r="J7" s="26" t="s">
        <v>33</v>
      </c>
      <c r="K7" s="26" t="s">
        <v>226</v>
      </c>
      <c r="L7" s="76"/>
      <c r="M7" s="125" t="s">
        <v>51</v>
      </c>
      <c r="N7" s="126" t="s">
        <v>245</v>
      </c>
      <c r="T7" s="2" t="s">
        <v>86</v>
      </c>
      <c r="U7" s="2" t="e">
        <f>COUNTIFS(#REF!,T7)</f>
        <v>#REF!</v>
      </c>
      <c r="V7" s="2">
        <v>4</v>
      </c>
      <c r="W7" s="2">
        <v>6</v>
      </c>
      <c r="Y7" s="2" t="e">
        <f t="shared" si="0"/>
        <v>#REF!</v>
      </c>
      <c r="AE7" s="2">
        <f>SUM(AE4:AE6)</f>
        <v>152</v>
      </c>
    </row>
    <row r="8" spans="1:31" ht="18" customHeight="1" thickBot="1" x14ac:dyDescent="0.3">
      <c r="A8" s="269"/>
      <c r="B8" s="94" t="s">
        <v>8</v>
      </c>
      <c r="C8" s="5"/>
      <c r="D8" s="256" t="s">
        <v>3</v>
      </c>
      <c r="E8" s="256"/>
      <c r="F8" s="76"/>
      <c r="G8" s="256" t="s">
        <v>3</v>
      </c>
      <c r="H8" s="256"/>
      <c r="I8" s="76"/>
      <c r="J8" s="256" t="s">
        <v>3</v>
      </c>
      <c r="K8" s="256"/>
      <c r="L8" s="76"/>
      <c r="M8" s="256" t="s">
        <v>3</v>
      </c>
      <c r="N8" s="267"/>
      <c r="T8" s="2" t="s">
        <v>62</v>
      </c>
      <c r="U8" s="2">
        <v>0</v>
      </c>
      <c r="V8" s="2">
        <f>COUNTIFS(D$6:N$34,T8)</f>
        <v>2</v>
      </c>
      <c r="W8" s="2">
        <v>2</v>
      </c>
      <c r="Y8" s="2">
        <f t="shared" si="0"/>
        <v>4</v>
      </c>
    </row>
    <row r="9" spans="1:31" ht="18" customHeight="1" x14ac:dyDescent="0.25">
      <c r="A9" s="269"/>
      <c r="B9" s="93" t="s">
        <v>9</v>
      </c>
      <c r="C9" s="4"/>
      <c r="D9" s="87" t="s">
        <v>27</v>
      </c>
      <c r="E9" s="87" t="s">
        <v>90</v>
      </c>
      <c r="F9" s="76"/>
      <c r="G9" s="13" t="s">
        <v>28</v>
      </c>
      <c r="H9" s="13" t="s">
        <v>227</v>
      </c>
      <c r="I9" s="76"/>
      <c r="J9" s="123" t="s">
        <v>31</v>
      </c>
      <c r="K9" s="124" t="s">
        <v>245</v>
      </c>
      <c r="L9" s="76"/>
      <c r="M9" s="19" t="s">
        <v>52</v>
      </c>
      <c r="N9" s="40" t="s">
        <v>107</v>
      </c>
      <c r="T9" s="2" t="s">
        <v>63</v>
      </c>
      <c r="U9" s="2" t="e">
        <f>COUNTIFS(#REF!,T9)</f>
        <v>#REF!</v>
      </c>
      <c r="V9" s="2">
        <v>6</v>
      </c>
      <c r="Y9" s="2" t="e">
        <f t="shared" si="0"/>
        <v>#REF!</v>
      </c>
    </row>
    <row r="10" spans="1:31" ht="18" customHeight="1" thickBot="1" x14ac:dyDescent="0.3">
      <c r="A10" s="270"/>
      <c r="B10" s="95" t="s">
        <v>10</v>
      </c>
      <c r="C10" s="34"/>
      <c r="D10" s="26" t="s">
        <v>27</v>
      </c>
      <c r="E10" s="26" t="s">
        <v>90</v>
      </c>
      <c r="F10" s="78"/>
      <c r="G10" s="35" t="s">
        <v>28</v>
      </c>
      <c r="H10" s="35" t="s">
        <v>227</v>
      </c>
      <c r="I10" s="78"/>
      <c r="J10" s="125" t="s">
        <v>31</v>
      </c>
      <c r="K10" s="126" t="s">
        <v>245</v>
      </c>
      <c r="L10" s="78"/>
      <c r="M10" s="43" t="s">
        <v>52</v>
      </c>
      <c r="N10" s="44" t="s">
        <v>107</v>
      </c>
      <c r="T10" s="2" t="s">
        <v>82</v>
      </c>
      <c r="U10" s="2">
        <v>3</v>
      </c>
      <c r="V10" s="2">
        <v>4</v>
      </c>
      <c r="W10" s="2">
        <v>4</v>
      </c>
      <c r="X10" s="2">
        <v>2</v>
      </c>
      <c r="Y10" s="2">
        <f t="shared" si="0"/>
        <v>13</v>
      </c>
    </row>
    <row r="11" spans="1:31" ht="10.15" customHeight="1" thickBot="1" x14ac:dyDescent="0.3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87</v>
      </c>
      <c r="U11" s="2" t="e">
        <f>COUNTIFS(#REF!,T11)</f>
        <v>#REF!</v>
      </c>
      <c r="V11" s="2">
        <v>4</v>
      </c>
      <c r="W11" s="2">
        <v>4</v>
      </c>
      <c r="Y11" s="2" t="e">
        <f t="shared" si="0"/>
        <v>#REF!</v>
      </c>
    </row>
    <row r="12" spans="1:31" ht="18" customHeight="1" x14ac:dyDescent="0.25">
      <c r="A12" s="257" t="s">
        <v>43</v>
      </c>
      <c r="B12" s="96" t="s">
        <v>6</v>
      </c>
      <c r="C12" s="28"/>
      <c r="D12" s="127" t="s">
        <v>18</v>
      </c>
      <c r="E12" s="127" t="s">
        <v>230</v>
      </c>
      <c r="F12" s="77"/>
      <c r="G12" s="91" t="s">
        <v>64</v>
      </c>
      <c r="H12" s="91" t="s">
        <v>105</v>
      </c>
      <c r="I12" s="77"/>
      <c r="J12" s="21" t="s">
        <v>48</v>
      </c>
      <c r="K12" s="21" t="s">
        <v>94</v>
      </c>
      <c r="L12" s="77"/>
      <c r="M12" s="25" t="s">
        <v>54</v>
      </c>
      <c r="N12" s="85" t="s">
        <v>88</v>
      </c>
      <c r="T12" s="2" t="s">
        <v>99</v>
      </c>
      <c r="U12" s="2">
        <v>2</v>
      </c>
      <c r="V12" s="2">
        <v>6</v>
      </c>
      <c r="W12" s="2">
        <v>4</v>
      </c>
      <c r="Y12" s="2">
        <f t="shared" si="0"/>
        <v>12</v>
      </c>
    </row>
    <row r="13" spans="1:31" ht="18" customHeight="1" thickBot="1" x14ac:dyDescent="0.3">
      <c r="A13" s="258"/>
      <c r="B13" s="97" t="s">
        <v>7</v>
      </c>
      <c r="C13" s="4"/>
      <c r="D13" s="128" t="s">
        <v>18</v>
      </c>
      <c r="E13" s="128" t="s">
        <v>230</v>
      </c>
      <c r="F13" s="76"/>
      <c r="G13" s="17" t="s">
        <v>64</v>
      </c>
      <c r="H13" s="17" t="s">
        <v>105</v>
      </c>
      <c r="I13" s="76"/>
      <c r="J13" s="42" t="s">
        <v>48</v>
      </c>
      <c r="K13" s="42" t="s">
        <v>94</v>
      </c>
      <c r="L13" s="76"/>
      <c r="M13" s="36" t="s">
        <v>54</v>
      </c>
      <c r="N13" s="88" t="s">
        <v>88</v>
      </c>
      <c r="T13" s="2" t="s">
        <v>83</v>
      </c>
      <c r="U13" s="2">
        <v>0</v>
      </c>
      <c r="V13" s="2">
        <v>4</v>
      </c>
      <c r="W13" s="2">
        <v>6</v>
      </c>
      <c r="Y13" s="2">
        <f t="shared" si="0"/>
        <v>10</v>
      </c>
    </row>
    <row r="14" spans="1:31" ht="18" customHeight="1" thickBot="1" x14ac:dyDescent="0.3">
      <c r="A14" s="258"/>
      <c r="B14" s="98" t="s">
        <v>8</v>
      </c>
      <c r="C14" s="5"/>
      <c r="D14" s="256" t="s">
        <v>3</v>
      </c>
      <c r="E14" s="256"/>
      <c r="F14" s="76"/>
      <c r="G14" s="271" t="s">
        <v>3</v>
      </c>
      <c r="H14" s="272"/>
      <c r="I14" s="76"/>
      <c r="J14" s="256" t="s">
        <v>3</v>
      </c>
      <c r="K14" s="256"/>
      <c r="L14" s="76"/>
      <c r="M14" s="256" t="s">
        <v>3</v>
      </c>
      <c r="N14" s="267"/>
      <c r="T14" s="2" t="s">
        <v>207</v>
      </c>
      <c r="U14" s="2">
        <v>4</v>
      </c>
      <c r="V14" s="2">
        <f>COUNTIFS(D$6:N$34,T14)</f>
        <v>8</v>
      </c>
      <c r="Y14" s="2">
        <f t="shared" si="0"/>
        <v>12</v>
      </c>
    </row>
    <row r="15" spans="1:31" ht="18" customHeight="1" x14ac:dyDescent="0.25">
      <c r="A15" s="258"/>
      <c r="B15" s="97" t="s">
        <v>9</v>
      </c>
      <c r="C15" s="4"/>
      <c r="D15" s="13" t="s">
        <v>13</v>
      </c>
      <c r="E15" s="13" t="s">
        <v>215</v>
      </c>
      <c r="F15" s="76"/>
      <c r="G15" s="24" t="s">
        <v>24</v>
      </c>
      <c r="H15" s="24" t="s">
        <v>108</v>
      </c>
      <c r="I15" s="76"/>
      <c r="J15" s="45" t="s">
        <v>32</v>
      </c>
      <c r="K15" s="45" t="s">
        <v>220</v>
      </c>
      <c r="L15" s="76"/>
      <c r="M15" s="21" t="s">
        <v>58</v>
      </c>
      <c r="N15" s="21" t="s">
        <v>94</v>
      </c>
      <c r="T15" s="2" t="s">
        <v>59</v>
      </c>
      <c r="U15" s="2">
        <v>2</v>
      </c>
      <c r="V15" s="2">
        <v>2</v>
      </c>
      <c r="W15" s="2">
        <v>2</v>
      </c>
      <c r="Y15" s="2">
        <f t="shared" si="0"/>
        <v>6</v>
      </c>
    </row>
    <row r="16" spans="1:31" ht="18" customHeight="1" thickBot="1" x14ac:dyDescent="0.3">
      <c r="A16" s="259"/>
      <c r="B16" s="99" t="s">
        <v>10</v>
      </c>
      <c r="C16" s="34"/>
      <c r="D16" s="35" t="s">
        <v>13</v>
      </c>
      <c r="E16" s="13" t="s">
        <v>215</v>
      </c>
      <c r="F16" s="78"/>
      <c r="G16" s="41" t="s">
        <v>24</v>
      </c>
      <c r="H16" s="41" t="s">
        <v>108</v>
      </c>
      <c r="I16" s="78"/>
      <c r="J16" s="25" t="s">
        <v>32</v>
      </c>
      <c r="K16" s="25" t="s">
        <v>220</v>
      </c>
      <c r="L16" s="78"/>
      <c r="M16" s="42" t="s">
        <v>58</v>
      </c>
      <c r="N16" s="42" t="s">
        <v>94</v>
      </c>
      <c r="T16" s="2" t="s">
        <v>91</v>
      </c>
      <c r="U16" s="2">
        <v>2</v>
      </c>
      <c r="V16" s="2">
        <v>8</v>
      </c>
      <c r="W16" s="2">
        <v>2</v>
      </c>
      <c r="Y16" s="2">
        <f t="shared" si="0"/>
        <v>12</v>
      </c>
    </row>
    <row r="17" spans="1:25" ht="10.15" customHeight="1" thickBot="1" x14ac:dyDescent="0.3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92</v>
      </c>
      <c r="U17" s="2">
        <v>2</v>
      </c>
      <c r="V17" s="2">
        <v>8</v>
      </c>
      <c r="W17" s="2">
        <v>4</v>
      </c>
      <c r="Y17" s="2">
        <f t="shared" si="0"/>
        <v>14</v>
      </c>
    </row>
    <row r="18" spans="1:25" ht="18" customHeight="1" x14ac:dyDescent="0.25">
      <c r="A18" s="257" t="s">
        <v>44</v>
      </c>
      <c r="B18" s="96" t="s">
        <v>6</v>
      </c>
      <c r="C18" s="28"/>
      <c r="D18" s="10" t="s">
        <v>13</v>
      </c>
      <c r="E18" s="10" t="s">
        <v>215</v>
      </c>
      <c r="F18" s="77"/>
      <c r="G18" s="14" t="s">
        <v>22</v>
      </c>
      <c r="H18" s="14" t="s">
        <v>214</v>
      </c>
      <c r="I18" s="77"/>
      <c r="J18" s="121" t="s">
        <v>37</v>
      </c>
      <c r="K18" s="121" t="s">
        <v>216</v>
      </c>
      <c r="L18" s="77"/>
      <c r="M18" s="51" t="s">
        <v>57</v>
      </c>
      <c r="N18" s="52" t="s">
        <v>100</v>
      </c>
      <c r="T18" s="2" t="s">
        <v>85</v>
      </c>
      <c r="U18" s="2" t="e">
        <f>COUNTIFS(#REF!,T18)</f>
        <v>#REF!</v>
      </c>
      <c r="V18" s="2">
        <f>COUNTIFS(D$6:N$34,T18)</f>
        <v>2</v>
      </c>
      <c r="Y18" s="2" t="e">
        <f t="shared" si="0"/>
        <v>#REF!</v>
      </c>
    </row>
    <row r="19" spans="1:25" ht="18" customHeight="1" thickBot="1" x14ac:dyDescent="0.3">
      <c r="A19" s="258"/>
      <c r="B19" s="97" t="s">
        <v>7</v>
      </c>
      <c r="C19" s="4"/>
      <c r="D19" s="46" t="s">
        <v>13</v>
      </c>
      <c r="E19" s="10" t="s">
        <v>215</v>
      </c>
      <c r="F19" s="76"/>
      <c r="G19" s="47" t="s">
        <v>22</v>
      </c>
      <c r="H19" s="47" t="s">
        <v>214</v>
      </c>
      <c r="I19" s="76"/>
      <c r="J19" s="122" t="s">
        <v>37</v>
      </c>
      <c r="K19" s="122" t="s">
        <v>216</v>
      </c>
      <c r="L19" s="76"/>
      <c r="M19" s="16" t="s">
        <v>57</v>
      </c>
      <c r="N19" s="53" t="s">
        <v>100</v>
      </c>
      <c r="T19" s="2" t="s">
        <v>208</v>
      </c>
      <c r="U19" s="2">
        <v>2</v>
      </c>
      <c r="V19" s="2">
        <f>COUNTIFS(D$6:N$34,T19)</f>
        <v>4</v>
      </c>
      <c r="W19" s="2">
        <v>6</v>
      </c>
      <c r="Y19" s="2">
        <f t="shared" si="0"/>
        <v>12</v>
      </c>
    </row>
    <row r="20" spans="1:25" ht="18" customHeight="1" thickBot="1" x14ac:dyDescent="0.3">
      <c r="A20" s="258"/>
      <c r="B20" s="98" t="s">
        <v>8</v>
      </c>
      <c r="C20" s="5"/>
      <c r="D20" s="256" t="s">
        <v>3</v>
      </c>
      <c r="E20" s="256"/>
      <c r="F20" s="76"/>
      <c r="G20" s="256" t="s">
        <v>3</v>
      </c>
      <c r="H20" s="256"/>
      <c r="I20" s="76"/>
      <c r="J20" s="256" t="s">
        <v>3</v>
      </c>
      <c r="K20" s="256"/>
      <c r="L20" s="76"/>
      <c r="M20" s="256" t="s">
        <v>3</v>
      </c>
      <c r="N20" s="267"/>
      <c r="V20" s="2">
        <f>COUNTIFS(D$6:N$34,T20)</f>
        <v>0</v>
      </c>
    </row>
    <row r="21" spans="1:25" ht="18" customHeight="1" x14ac:dyDescent="0.25">
      <c r="A21" s="258"/>
      <c r="B21" s="97" t="s">
        <v>9</v>
      </c>
      <c r="C21" s="4"/>
      <c r="D21" s="24" t="s">
        <v>25</v>
      </c>
      <c r="E21" s="24" t="s">
        <v>218</v>
      </c>
      <c r="F21" s="76"/>
      <c r="G21" s="121" t="s">
        <v>21</v>
      </c>
      <c r="H21" s="121" t="s">
        <v>216</v>
      </c>
      <c r="I21" s="76"/>
      <c r="J21" s="45" t="s">
        <v>32</v>
      </c>
      <c r="K21" s="45" t="s">
        <v>220</v>
      </c>
      <c r="L21" s="76"/>
      <c r="M21" s="19" t="s">
        <v>55</v>
      </c>
      <c r="N21" s="40" t="s">
        <v>74</v>
      </c>
      <c r="U21" s="2" t="e">
        <f>SUM(U4:U19)</f>
        <v>#REF!</v>
      </c>
      <c r="V21" s="2">
        <f>SUM(V4:V20)</f>
        <v>74</v>
      </c>
      <c r="W21" s="2">
        <f>SUM(W4:W20)</f>
        <v>48</v>
      </c>
      <c r="X21" s="2">
        <f>SUM(X4:X20)</f>
        <v>5</v>
      </c>
    </row>
    <row r="22" spans="1:25" ht="18" customHeight="1" thickBot="1" x14ac:dyDescent="0.3">
      <c r="A22" s="259"/>
      <c r="B22" s="99" t="s">
        <v>10</v>
      </c>
      <c r="C22" s="34"/>
      <c r="D22" s="41" t="s">
        <v>25</v>
      </c>
      <c r="E22" s="41" t="s">
        <v>218</v>
      </c>
      <c r="F22" s="78"/>
      <c r="G22" s="122" t="s">
        <v>21</v>
      </c>
      <c r="H22" s="122" t="s">
        <v>216</v>
      </c>
      <c r="I22" s="78"/>
      <c r="J22" s="25" t="s">
        <v>32</v>
      </c>
      <c r="K22" s="25" t="s">
        <v>220</v>
      </c>
      <c r="L22" s="78"/>
      <c r="M22" s="43" t="s">
        <v>55</v>
      </c>
      <c r="N22" s="44" t="s">
        <v>74</v>
      </c>
    </row>
    <row r="23" spans="1:25" ht="10.15" customHeight="1" thickBot="1" x14ac:dyDescent="0.3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5" ht="18" customHeight="1" x14ac:dyDescent="0.25">
      <c r="A24" s="257" t="s">
        <v>45</v>
      </c>
      <c r="B24" s="96" t="s">
        <v>6</v>
      </c>
      <c r="C24" s="70"/>
      <c r="D24" s="19" t="s">
        <v>15</v>
      </c>
      <c r="E24" s="40" t="s">
        <v>74</v>
      </c>
      <c r="F24" s="77"/>
      <c r="G24" s="49" t="s">
        <v>19</v>
      </c>
      <c r="H24" s="49" t="s">
        <v>221</v>
      </c>
      <c r="I24" s="77"/>
      <c r="J24" s="14" t="s">
        <v>35</v>
      </c>
      <c r="K24" s="14" t="s">
        <v>214</v>
      </c>
      <c r="L24" s="77"/>
      <c r="M24" s="10" t="s">
        <v>61</v>
      </c>
      <c r="N24" s="58" t="s">
        <v>84</v>
      </c>
      <c r="X24" s="2" t="e">
        <f>U21+V21+W21+X21</f>
        <v>#REF!</v>
      </c>
    </row>
    <row r="25" spans="1:25" ht="18" customHeight="1" thickBot="1" x14ac:dyDescent="0.3">
      <c r="A25" s="258"/>
      <c r="B25" s="97" t="s">
        <v>7</v>
      </c>
      <c r="C25" s="65"/>
      <c r="D25" s="43" t="s">
        <v>15</v>
      </c>
      <c r="E25" s="44" t="s">
        <v>74</v>
      </c>
      <c r="F25" s="76"/>
      <c r="G25" s="11" t="s">
        <v>19</v>
      </c>
      <c r="H25" s="11" t="s">
        <v>221</v>
      </c>
      <c r="I25" s="76"/>
      <c r="J25" s="47" t="s">
        <v>35</v>
      </c>
      <c r="K25" s="47" t="s">
        <v>214</v>
      </c>
      <c r="L25" s="76"/>
      <c r="M25" s="46" t="s">
        <v>61</v>
      </c>
      <c r="N25" s="60" t="s">
        <v>84</v>
      </c>
    </row>
    <row r="26" spans="1:25" ht="18" customHeight="1" thickBot="1" x14ac:dyDescent="0.3">
      <c r="A26" s="258"/>
      <c r="B26" s="98" t="s">
        <v>8</v>
      </c>
      <c r="C26" s="66"/>
      <c r="D26" s="256" t="s">
        <v>3</v>
      </c>
      <c r="E26" s="256"/>
      <c r="F26" s="76"/>
      <c r="G26" s="256" t="s">
        <v>3</v>
      </c>
      <c r="H26" s="256"/>
      <c r="I26" s="76"/>
      <c r="J26" s="256" t="s">
        <v>3</v>
      </c>
      <c r="K26" s="256"/>
      <c r="L26" s="76"/>
      <c r="M26" s="256" t="s">
        <v>3</v>
      </c>
      <c r="N26" s="267"/>
    </row>
    <row r="27" spans="1:25" ht="18" customHeight="1" x14ac:dyDescent="0.25">
      <c r="A27" s="258"/>
      <c r="B27" s="97" t="s">
        <v>9</v>
      </c>
      <c r="C27" s="65"/>
      <c r="D27" s="50" t="s">
        <v>17</v>
      </c>
      <c r="E27" s="50" t="s">
        <v>84</v>
      </c>
      <c r="F27" s="76"/>
      <c r="G27" s="9" t="s">
        <v>23</v>
      </c>
      <c r="H27" s="9" t="s">
        <v>78</v>
      </c>
      <c r="I27" s="76"/>
      <c r="J27" s="45" t="s">
        <v>36</v>
      </c>
      <c r="K27" s="45" t="s">
        <v>244</v>
      </c>
      <c r="L27" s="76"/>
      <c r="M27" s="37" t="s">
        <v>56</v>
      </c>
      <c r="N27" s="38" t="s">
        <v>30</v>
      </c>
    </row>
    <row r="28" spans="1:25" ht="18" customHeight="1" thickBot="1" x14ac:dyDescent="0.3">
      <c r="A28" s="259"/>
      <c r="B28" s="99" t="s">
        <v>10</v>
      </c>
      <c r="C28" s="71"/>
      <c r="D28" s="10" t="s">
        <v>17</v>
      </c>
      <c r="E28" s="10" t="s">
        <v>84</v>
      </c>
      <c r="F28" s="78"/>
      <c r="G28" s="54" t="s">
        <v>23</v>
      </c>
      <c r="H28" s="54" t="s">
        <v>78</v>
      </c>
      <c r="I28" s="78"/>
      <c r="J28" s="25" t="s">
        <v>36</v>
      </c>
      <c r="K28" s="25" t="s">
        <v>244</v>
      </c>
      <c r="L28" s="78"/>
      <c r="M28" s="18" t="s">
        <v>56</v>
      </c>
      <c r="N28" s="39" t="s">
        <v>30</v>
      </c>
    </row>
    <row r="29" spans="1:25" ht="10.15" customHeight="1" thickBot="1" x14ac:dyDescent="0.3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5" ht="18" customHeight="1" x14ac:dyDescent="0.25">
      <c r="A30" s="257" t="s">
        <v>46</v>
      </c>
      <c r="B30" s="96" t="s">
        <v>6</v>
      </c>
      <c r="C30" s="70"/>
      <c r="D30" s="26" t="s">
        <v>14</v>
      </c>
      <c r="E30" s="26" t="s">
        <v>90</v>
      </c>
      <c r="F30" s="77"/>
      <c r="G30" s="50" t="s">
        <v>20</v>
      </c>
      <c r="H30" s="50" t="s">
        <v>84</v>
      </c>
      <c r="I30" s="77"/>
      <c r="J30" s="56" t="s">
        <v>60</v>
      </c>
      <c r="K30" s="56" t="s">
        <v>214</v>
      </c>
      <c r="L30" s="77"/>
      <c r="M30" s="31" t="s">
        <v>53</v>
      </c>
      <c r="N30" s="32" t="s">
        <v>77</v>
      </c>
    </row>
    <row r="31" spans="1:25" ht="18" customHeight="1" thickBot="1" x14ac:dyDescent="0.3">
      <c r="A31" s="258"/>
      <c r="B31" s="97" t="s">
        <v>7</v>
      </c>
      <c r="C31" s="65"/>
      <c r="D31" s="59" t="s">
        <v>75</v>
      </c>
      <c r="E31" s="59" t="s">
        <v>90</v>
      </c>
      <c r="F31" s="76"/>
      <c r="G31" s="10" t="s">
        <v>20</v>
      </c>
      <c r="H31" s="10" t="s">
        <v>84</v>
      </c>
      <c r="I31" s="76"/>
      <c r="J31" s="14" t="s">
        <v>60</v>
      </c>
      <c r="K31" s="14" t="s">
        <v>214</v>
      </c>
      <c r="L31" s="76"/>
      <c r="M31" s="13" t="s">
        <v>53</v>
      </c>
      <c r="N31" s="33" t="s">
        <v>77</v>
      </c>
    </row>
    <row r="32" spans="1:25" ht="18" customHeight="1" thickBot="1" x14ac:dyDescent="0.3">
      <c r="A32" s="258"/>
      <c r="B32" s="98" t="s">
        <v>8</v>
      </c>
      <c r="C32" s="66"/>
      <c r="D32" s="256" t="s">
        <v>3</v>
      </c>
      <c r="E32" s="256"/>
      <c r="F32" s="76"/>
      <c r="G32" s="256" t="s">
        <v>3</v>
      </c>
      <c r="H32" s="256"/>
      <c r="I32" s="76"/>
      <c r="J32" s="256" t="s">
        <v>3</v>
      </c>
      <c r="K32" s="256"/>
      <c r="L32" s="76"/>
      <c r="M32" s="256" t="s">
        <v>3</v>
      </c>
      <c r="N32" s="267"/>
    </row>
    <row r="33" spans="1:14" ht="18" customHeight="1" x14ac:dyDescent="0.25">
      <c r="A33" s="258"/>
      <c r="B33" s="97" t="s">
        <v>9</v>
      </c>
      <c r="C33" s="65"/>
      <c r="D33" s="14" t="s">
        <v>16</v>
      </c>
      <c r="E33" s="14" t="s">
        <v>214</v>
      </c>
      <c r="F33" s="76"/>
      <c r="G33" s="13" t="s">
        <v>28</v>
      </c>
      <c r="H33" s="13" t="s">
        <v>227</v>
      </c>
      <c r="I33" s="76"/>
      <c r="J33" s="26" t="s">
        <v>34</v>
      </c>
      <c r="K33" s="26" t="s">
        <v>90</v>
      </c>
      <c r="L33" s="76"/>
      <c r="M33" s="37" t="s">
        <v>56</v>
      </c>
      <c r="N33" s="38" t="s">
        <v>30</v>
      </c>
    </row>
    <row r="34" spans="1:14" ht="18" customHeight="1" thickBot="1" x14ac:dyDescent="0.3">
      <c r="A34" s="259"/>
      <c r="B34" s="99" t="s">
        <v>10</v>
      </c>
      <c r="C34" s="71"/>
      <c r="D34" s="47" t="s">
        <v>16</v>
      </c>
      <c r="E34" s="47" t="s">
        <v>214</v>
      </c>
      <c r="F34" s="82"/>
      <c r="G34" s="35" t="s">
        <v>28</v>
      </c>
      <c r="H34" s="35" t="s">
        <v>227</v>
      </c>
      <c r="I34" s="82"/>
      <c r="J34" s="59" t="s">
        <v>34</v>
      </c>
      <c r="K34" s="59" t="s">
        <v>90</v>
      </c>
      <c r="L34" s="82"/>
      <c r="M34" s="18" t="s">
        <v>56</v>
      </c>
      <c r="N34" s="39" t="s">
        <v>30</v>
      </c>
    </row>
    <row r="35" spans="1:14" x14ac:dyDescent="0.25">
      <c r="C35" s="67"/>
    </row>
    <row r="43" spans="1:14" x14ac:dyDescent="0.25">
      <c r="B43" s="6"/>
      <c r="C43" s="6"/>
    </row>
    <row r="44" spans="1:14" x14ac:dyDescent="0.25">
      <c r="B44" s="7"/>
      <c r="C44" s="7"/>
    </row>
    <row r="45" spans="1:14" x14ac:dyDescent="0.25">
      <c r="B45" s="7"/>
      <c r="C45" s="7"/>
    </row>
    <row r="46" spans="1:14" x14ac:dyDescent="0.25">
      <c r="B46" s="7"/>
      <c r="C46" s="7"/>
    </row>
    <row r="47" spans="1:14" x14ac:dyDescent="0.25">
      <c r="B47" s="7"/>
      <c r="C47" s="7"/>
    </row>
    <row r="48" spans="1:14" x14ac:dyDescent="0.25">
      <c r="B48" s="7"/>
      <c r="C48" s="7"/>
    </row>
    <row r="49" spans="2:3" x14ac:dyDescent="0.25">
      <c r="B49" s="8"/>
      <c r="C49" s="8"/>
    </row>
  </sheetData>
  <mergeCells count="35">
    <mergeCell ref="M32:N32"/>
    <mergeCell ref="J32:K32"/>
    <mergeCell ref="J26:K26"/>
    <mergeCell ref="A6:A10"/>
    <mergeCell ref="D8:E8"/>
    <mergeCell ref="J20:K20"/>
    <mergeCell ref="M8:N8"/>
    <mergeCell ref="M14:N14"/>
    <mergeCell ref="M20:N20"/>
    <mergeCell ref="G8:H8"/>
    <mergeCell ref="G26:H26"/>
    <mergeCell ref="M26:N26"/>
    <mergeCell ref="D14:E14"/>
    <mergeCell ref="G14:H14"/>
    <mergeCell ref="J14:K14"/>
    <mergeCell ref="A30:A34"/>
    <mergeCell ref="D32:E32"/>
    <mergeCell ref="G32:H32"/>
    <mergeCell ref="D26:E26"/>
    <mergeCell ref="A18:A22"/>
    <mergeCell ref="D20:E20"/>
    <mergeCell ref="G20:H20"/>
    <mergeCell ref="A24:A28"/>
    <mergeCell ref="J8:K8"/>
    <mergeCell ref="A12:A16"/>
    <mergeCell ref="A1:N2"/>
    <mergeCell ref="D4:E4"/>
    <mergeCell ref="D3:E3"/>
    <mergeCell ref="A3:B4"/>
    <mergeCell ref="J3:K3"/>
    <mergeCell ref="J4:K4"/>
    <mergeCell ref="G3:H3"/>
    <mergeCell ref="G4:H4"/>
    <mergeCell ref="M3:N3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49"/>
  <sheetViews>
    <sheetView zoomScale="70" zoomScaleNormal="70" workbookViewId="0">
      <selection activeCell="G33" sqref="G33:H34"/>
    </sheetView>
  </sheetViews>
  <sheetFormatPr defaultColWidth="9.140625" defaultRowHeight="12.75" x14ac:dyDescent="0.25"/>
  <cols>
    <col min="1" max="1" width="3.28515625" style="2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5703125" style="2" customWidth="1"/>
    <col min="7" max="7" width="8.7109375" style="2" customWidth="1"/>
    <col min="8" max="8" width="24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/>
  </cols>
  <sheetData>
    <row r="1" spans="1:23" ht="12.75" customHeight="1" x14ac:dyDescent="0.25">
      <c r="A1" s="260" t="s">
        <v>229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23" ht="12.75" customHeight="1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23" ht="19.899999999999999" customHeight="1" x14ac:dyDescent="0.25">
      <c r="A3" s="265"/>
      <c r="B3" s="265"/>
      <c r="C3" s="12"/>
      <c r="D3" s="263" t="s">
        <v>26</v>
      </c>
      <c r="E3" s="264"/>
      <c r="F3" s="1"/>
      <c r="G3" s="263" t="s">
        <v>26</v>
      </c>
      <c r="H3" s="264"/>
      <c r="I3" s="1"/>
      <c r="J3" s="263" t="s">
        <v>26</v>
      </c>
      <c r="K3" s="264"/>
      <c r="L3" s="1"/>
      <c r="M3" s="263" t="s">
        <v>26</v>
      </c>
      <c r="N3" s="264"/>
    </row>
    <row r="4" spans="1:23" ht="15" customHeight="1" x14ac:dyDescent="0.25">
      <c r="A4" s="273"/>
      <c r="B4" s="273"/>
      <c r="D4" s="274" t="s">
        <v>223</v>
      </c>
      <c r="E4" s="275"/>
      <c r="G4" s="274" t="s">
        <v>65</v>
      </c>
      <c r="H4" s="275"/>
      <c r="J4" s="274" t="s">
        <v>40</v>
      </c>
      <c r="K4" s="275"/>
      <c r="M4" s="274" t="s">
        <v>65</v>
      </c>
      <c r="N4" s="275"/>
    </row>
    <row r="5" spans="1:23" ht="15" customHeight="1" thickBot="1" x14ac:dyDescent="0.3">
      <c r="A5" s="279" t="s">
        <v>11</v>
      </c>
      <c r="B5" s="280"/>
      <c r="C5" s="3"/>
      <c r="D5" s="27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</row>
    <row r="6" spans="1:23" ht="18" customHeight="1" x14ac:dyDescent="0.25">
      <c r="A6" s="281" t="s">
        <v>42</v>
      </c>
      <c r="B6" s="28" t="s">
        <v>0</v>
      </c>
      <c r="C6" s="70"/>
      <c r="D6" s="121" t="s">
        <v>196</v>
      </c>
      <c r="E6" s="121" t="s">
        <v>216</v>
      </c>
      <c r="F6" s="77"/>
      <c r="G6" s="18" t="s">
        <v>67</v>
      </c>
      <c r="H6" s="39" t="s">
        <v>30</v>
      </c>
      <c r="I6" s="77"/>
      <c r="J6" s="81"/>
      <c r="K6" s="81"/>
      <c r="L6" s="77"/>
      <c r="M6" s="81"/>
      <c r="N6" s="81"/>
      <c r="V6" s="20"/>
      <c r="W6" s="20"/>
    </row>
    <row r="7" spans="1:23" ht="18" customHeight="1" thickBot="1" x14ac:dyDescent="0.3">
      <c r="A7" s="282"/>
      <c r="B7" s="4" t="s">
        <v>1</v>
      </c>
      <c r="C7" s="65"/>
      <c r="D7" s="122" t="s">
        <v>196</v>
      </c>
      <c r="E7" s="122" t="s">
        <v>216</v>
      </c>
      <c r="F7" s="76"/>
      <c r="G7" s="55" t="s">
        <v>67</v>
      </c>
      <c r="H7" s="101" t="s">
        <v>30</v>
      </c>
      <c r="I7" s="76"/>
      <c r="J7" s="80"/>
      <c r="K7" s="80"/>
      <c r="L7" s="76"/>
      <c r="M7" s="80"/>
      <c r="N7" s="80"/>
      <c r="V7" s="20"/>
      <c r="W7" s="20"/>
    </row>
    <row r="8" spans="1:23" ht="18" customHeight="1" x14ac:dyDescent="0.25">
      <c r="A8" s="282"/>
      <c r="B8" s="5" t="s">
        <v>2</v>
      </c>
      <c r="C8" s="65"/>
      <c r="D8" s="256" t="s">
        <v>3</v>
      </c>
      <c r="E8" s="256"/>
      <c r="F8" s="76"/>
      <c r="G8" s="256" t="s">
        <v>3</v>
      </c>
      <c r="H8" s="267"/>
      <c r="I8" s="76"/>
      <c r="J8" s="80"/>
      <c r="K8" s="80"/>
      <c r="L8" s="76"/>
      <c r="M8" s="80"/>
      <c r="N8" s="80"/>
    </row>
    <row r="9" spans="1:23" ht="18" customHeight="1" x14ac:dyDescent="0.25">
      <c r="A9" s="282"/>
      <c r="B9" s="4" t="s">
        <v>4</v>
      </c>
      <c r="C9" s="65"/>
      <c r="D9" s="18" t="s">
        <v>189</v>
      </c>
      <c r="E9" s="39" t="s">
        <v>30</v>
      </c>
      <c r="F9" s="76"/>
      <c r="G9" s="102" t="s">
        <v>41</v>
      </c>
      <c r="H9" s="72" t="s">
        <v>224</v>
      </c>
      <c r="I9" s="76"/>
      <c r="J9" s="80"/>
      <c r="K9" s="80"/>
      <c r="L9" s="76"/>
      <c r="M9" s="80"/>
      <c r="N9" s="80"/>
    </row>
    <row r="10" spans="1:23" ht="18" customHeight="1" thickBot="1" x14ac:dyDescent="0.3">
      <c r="A10" s="283"/>
      <c r="B10" s="34" t="s">
        <v>5</v>
      </c>
      <c r="C10" s="71"/>
      <c r="D10" s="55" t="s">
        <v>189</v>
      </c>
      <c r="E10" s="101" t="s">
        <v>30</v>
      </c>
      <c r="F10" s="78"/>
      <c r="G10" s="73" t="s">
        <v>41</v>
      </c>
      <c r="H10" s="74" t="s">
        <v>224</v>
      </c>
      <c r="I10" s="78"/>
      <c r="J10" s="82"/>
      <c r="K10" s="82"/>
      <c r="L10" s="78"/>
      <c r="M10" s="82"/>
      <c r="N10" s="82"/>
    </row>
    <row r="11" spans="1:23" ht="10.15" customHeight="1" thickBot="1" x14ac:dyDescent="0.3">
      <c r="B11" s="65"/>
      <c r="C11" s="3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</row>
    <row r="12" spans="1:23" ht="18" customHeight="1" x14ac:dyDescent="0.25">
      <c r="A12" s="276" t="s">
        <v>43</v>
      </c>
      <c r="B12" s="28" t="s">
        <v>0</v>
      </c>
      <c r="C12" s="28"/>
      <c r="D12" s="102" t="s">
        <v>185</v>
      </c>
      <c r="E12" s="102" t="s">
        <v>225</v>
      </c>
      <c r="F12" s="77"/>
      <c r="G12" s="45" t="s">
        <v>72</v>
      </c>
      <c r="H12" s="45" t="s">
        <v>88</v>
      </c>
      <c r="I12" s="77"/>
      <c r="J12" s="81"/>
      <c r="K12" s="81"/>
      <c r="L12" s="77"/>
      <c r="M12" s="81"/>
      <c r="N12" s="81"/>
    </row>
    <row r="13" spans="1:23" ht="18" customHeight="1" thickBot="1" x14ac:dyDescent="0.3">
      <c r="A13" s="277"/>
      <c r="B13" s="4" t="s">
        <v>1</v>
      </c>
      <c r="C13" s="4"/>
      <c r="D13" s="73" t="s">
        <v>185</v>
      </c>
      <c r="E13" s="73" t="s">
        <v>225</v>
      </c>
      <c r="F13" s="76"/>
      <c r="G13" s="25" t="s">
        <v>72</v>
      </c>
      <c r="H13" s="25" t="s">
        <v>88</v>
      </c>
      <c r="I13" s="76"/>
      <c r="J13" s="80"/>
      <c r="K13" s="80"/>
      <c r="L13" s="76"/>
      <c r="M13" s="80"/>
      <c r="N13" s="80"/>
    </row>
    <row r="14" spans="1:23" ht="18" customHeight="1" x14ac:dyDescent="0.25">
      <c r="A14" s="277"/>
      <c r="B14" s="5" t="s">
        <v>2</v>
      </c>
      <c r="C14" s="4"/>
      <c r="D14" s="256" t="s">
        <v>3</v>
      </c>
      <c r="E14" s="256"/>
      <c r="F14" s="76"/>
      <c r="G14" s="256" t="s">
        <v>3</v>
      </c>
      <c r="H14" s="267"/>
      <c r="I14" s="76"/>
      <c r="J14" s="80"/>
      <c r="K14" s="80"/>
      <c r="L14" s="76"/>
      <c r="M14" s="80"/>
      <c r="N14" s="80"/>
    </row>
    <row r="15" spans="1:23" ht="18" customHeight="1" x14ac:dyDescent="0.25">
      <c r="A15" s="277"/>
      <c r="B15" s="5" t="s">
        <v>4</v>
      </c>
      <c r="C15" s="4"/>
      <c r="D15" s="129" t="s">
        <v>239</v>
      </c>
      <c r="E15" s="129" t="s">
        <v>240</v>
      </c>
      <c r="F15" s="76"/>
      <c r="G15" s="22" t="s">
        <v>69</v>
      </c>
      <c r="H15" s="57" t="s">
        <v>219</v>
      </c>
      <c r="I15" s="76"/>
      <c r="J15" s="80"/>
      <c r="K15" s="80"/>
      <c r="L15" s="76"/>
      <c r="M15" s="80"/>
      <c r="N15" s="80"/>
    </row>
    <row r="16" spans="1:23" ht="18" customHeight="1" thickBot="1" x14ac:dyDescent="0.3">
      <c r="A16" s="278"/>
      <c r="B16" s="34" t="s">
        <v>5</v>
      </c>
      <c r="C16" s="34"/>
      <c r="D16" s="82"/>
      <c r="E16" s="82"/>
      <c r="F16" s="78"/>
      <c r="G16" s="48" t="s">
        <v>69</v>
      </c>
      <c r="H16" s="89" t="s">
        <v>219</v>
      </c>
      <c r="I16" s="78"/>
      <c r="J16" s="82"/>
      <c r="K16" s="82"/>
      <c r="L16" s="78"/>
      <c r="M16" s="82"/>
      <c r="N16" s="82"/>
    </row>
    <row r="17" spans="1:23" ht="10.15" customHeight="1" thickBot="1" x14ac:dyDescent="0.3">
      <c r="B17" s="65"/>
      <c r="C17" s="3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</row>
    <row r="18" spans="1:23" ht="18" customHeight="1" x14ac:dyDescent="0.25">
      <c r="A18" s="276" t="s">
        <v>44</v>
      </c>
      <c r="B18" s="28" t="s">
        <v>0</v>
      </c>
      <c r="C18" s="28"/>
      <c r="D18" s="132" t="s">
        <v>243</v>
      </c>
      <c r="E18" s="133"/>
      <c r="F18" s="77"/>
      <c r="G18" s="81"/>
      <c r="H18" s="81"/>
      <c r="I18" s="77"/>
      <c r="J18" s="81"/>
      <c r="K18" s="81"/>
      <c r="L18" s="77"/>
      <c r="M18" s="81"/>
      <c r="N18" s="81"/>
      <c r="V18" s="20"/>
      <c r="W18" s="20"/>
    </row>
    <row r="19" spans="1:23" ht="18" customHeight="1" thickBot="1" x14ac:dyDescent="0.3">
      <c r="A19" s="277"/>
      <c r="B19" s="4" t="s">
        <v>1</v>
      </c>
      <c r="C19" s="4"/>
      <c r="D19" s="134" t="s">
        <v>243</v>
      </c>
      <c r="E19" s="135"/>
      <c r="F19" s="76"/>
      <c r="G19" s="80"/>
      <c r="H19" s="80"/>
      <c r="I19" s="76"/>
      <c r="J19" s="80"/>
      <c r="K19" s="80"/>
      <c r="L19" s="76"/>
      <c r="M19" s="80"/>
      <c r="N19" s="80"/>
      <c r="V19" s="20"/>
      <c r="W19" s="20"/>
    </row>
    <row r="20" spans="1:23" ht="18" customHeight="1" thickBot="1" x14ac:dyDescent="0.3">
      <c r="A20" s="277"/>
      <c r="B20" s="5" t="s">
        <v>2</v>
      </c>
      <c r="C20" s="4"/>
      <c r="D20" s="256" t="s">
        <v>3</v>
      </c>
      <c r="E20" s="256"/>
      <c r="F20" s="76"/>
      <c r="G20" s="256" t="s">
        <v>3</v>
      </c>
      <c r="H20" s="267"/>
      <c r="I20" s="76"/>
      <c r="J20" s="80"/>
      <c r="K20" s="80"/>
      <c r="L20" s="76"/>
      <c r="M20" s="80"/>
      <c r="N20" s="80"/>
    </row>
    <row r="21" spans="1:23" ht="18" customHeight="1" x14ac:dyDescent="0.25">
      <c r="A21" s="277"/>
      <c r="B21" s="4" t="s">
        <v>4</v>
      </c>
      <c r="C21" s="4"/>
      <c r="D21" s="80"/>
      <c r="E21" s="80"/>
      <c r="F21" s="76"/>
      <c r="G21" s="121" t="s">
        <v>68</v>
      </c>
      <c r="H21" s="121" t="s">
        <v>228</v>
      </c>
      <c r="I21" s="76"/>
      <c r="J21" s="80"/>
      <c r="K21" s="80"/>
      <c r="L21" s="76"/>
      <c r="M21" s="80"/>
      <c r="N21" s="80"/>
    </row>
    <row r="22" spans="1:23" ht="18" customHeight="1" thickBot="1" x14ac:dyDescent="0.3">
      <c r="A22" s="278"/>
      <c r="B22" s="34" t="s">
        <v>5</v>
      </c>
      <c r="C22" s="34"/>
      <c r="D22" s="82"/>
      <c r="E22" s="82"/>
      <c r="F22" s="78"/>
      <c r="G22" s="122" t="s">
        <v>68</v>
      </c>
      <c r="H22" s="122" t="s">
        <v>228</v>
      </c>
      <c r="I22" s="78"/>
      <c r="J22" s="82"/>
      <c r="K22" s="82"/>
      <c r="L22" s="78"/>
      <c r="M22" s="82"/>
      <c r="N22" s="82"/>
    </row>
    <row r="23" spans="1:23" ht="10.15" customHeight="1" thickBot="1" x14ac:dyDescent="0.3">
      <c r="B23" s="65" t="s">
        <v>47</v>
      </c>
      <c r="C23" s="3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3" ht="18" customHeight="1" x14ac:dyDescent="0.25">
      <c r="A24" s="276" t="s">
        <v>45</v>
      </c>
      <c r="B24" s="28" t="s">
        <v>0</v>
      </c>
      <c r="C24" s="28"/>
      <c r="D24" s="19" t="s">
        <v>194</v>
      </c>
      <c r="E24" s="19" t="s">
        <v>74</v>
      </c>
      <c r="F24" s="77"/>
      <c r="G24" s="56" t="s">
        <v>66</v>
      </c>
      <c r="H24" s="86" t="s">
        <v>214</v>
      </c>
      <c r="I24" s="77"/>
      <c r="J24" s="81"/>
      <c r="K24" s="81"/>
      <c r="L24" s="77"/>
      <c r="M24" s="81"/>
      <c r="N24" s="81"/>
    </row>
    <row r="25" spans="1:23" ht="18" customHeight="1" thickBot="1" x14ac:dyDescent="0.3">
      <c r="A25" s="277"/>
      <c r="B25" s="4" t="s">
        <v>1</v>
      </c>
      <c r="C25" s="4"/>
      <c r="D25" s="43" t="s">
        <v>194</v>
      </c>
      <c r="E25" s="43" t="s">
        <v>74</v>
      </c>
      <c r="F25" s="76"/>
      <c r="G25" s="14" t="s">
        <v>66</v>
      </c>
      <c r="H25" s="61" t="s">
        <v>214</v>
      </c>
      <c r="I25" s="76"/>
      <c r="J25" s="80"/>
      <c r="K25" s="80"/>
      <c r="L25" s="76"/>
      <c r="M25" s="80"/>
      <c r="N25" s="80"/>
    </row>
    <row r="26" spans="1:23" ht="18" customHeight="1" thickBot="1" x14ac:dyDescent="0.3">
      <c r="A26" s="277"/>
      <c r="B26" s="5" t="s">
        <v>2</v>
      </c>
      <c r="C26" s="4"/>
      <c r="D26" s="256" t="s">
        <v>3</v>
      </c>
      <c r="E26" s="256"/>
      <c r="F26" s="76"/>
      <c r="G26" s="285" t="s">
        <v>3</v>
      </c>
      <c r="H26" s="286"/>
      <c r="I26" s="76"/>
      <c r="J26" s="80"/>
      <c r="K26" s="80"/>
      <c r="L26" s="76"/>
      <c r="M26" s="80"/>
      <c r="N26" s="80"/>
    </row>
    <row r="27" spans="1:23" ht="18" customHeight="1" x14ac:dyDescent="0.25">
      <c r="A27" s="277"/>
      <c r="B27" s="4" t="s">
        <v>4</v>
      </c>
      <c r="C27" s="4"/>
      <c r="D27" s="56" t="s">
        <v>192</v>
      </c>
      <c r="E27" s="86" t="s">
        <v>214</v>
      </c>
      <c r="F27" s="76"/>
      <c r="G27" s="30" t="s">
        <v>71</v>
      </c>
      <c r="H27" s="100" t="s">
        <v>74</v>
      </c>
      <c r="I27" s="76"/>
      <c r="J27" s="80"/>
      <c r="K27" s="80"/>
      <c r="L27" s="76"/>
      <c r="M27" s="80"/>
      <c r="N27" s="80"/>
    </row>
    <row r="28" spans="1:23" ht="18" customHeight="1" thickBot="1" x14ac:dyDescent="0.3">
      <c r="A28" s="278"/>
      <c r="B28" s="34" t="s">
        <v>5</v>
      </c>
      <c r="C28" s="34"/>
      <c r="D28" s="14" t="s">
        <v>192</v>
      </c>
      <c r="E28" s="61" t="s">
        <v>214</v>
      </c>
      <c r="F28" s="78"/>
      <c r="G28" s="19" t="s">
        <v>71</v>
      </c>
      <c r="H28" s="40" t="s">
        <v>74</v>
      </c>
      <c r="I28" s="78"/>
      <c r="J28" s="82"/>
      <c r="K28" s="82"/>
      <c r="L28" s="78"/>
      <c r="M28" s="82"/>
      <c r="N28" s="82"/>
    </row>
    <row r="29" spans="1:23" ht="10.15" customHeight="1" thickBot="1" x14ac:dyDescent="0.3">
      <c r="B29" s="65"/>
      <c r="C29" s="3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3" ht="18" customHeight="1" x14ac:dyDescent="0.25">
      <c r="A30" s="281" t="s">
        <v>46</v>
      </c>
      <c r="B30" s="28" t="s">
        <v>0</v>
      </c>
      <c r="C30" s="70"/>
      <c r="D30" s="131" t="s">
        <v>241</v>
      </c>
      <c r="E30" s="131" t="s">
        <v>77</v>
      </c>
      <c r="F30" s="77"/>
      <c r="G30" s="56" t="s">
        <v>76</v>
      </c>
      <c r="H30" s="86" t="s">
        <v>214</v>
      </c>
      <c r="I30" s="77"/>
      <c r="J30" s="81"/>
      <c r="K30" s="81"/>
      <c r="L30" s="77"/>
      <c r="M30" s="81"/>
      <c r="N30" s="81"/>
    </row>
    <row r="31" spans="1:23" ht="18" customHeight="1" x14ac:dyDescent="0.25">
      <c r="A31" s="282"/>
      <c r="B31" s="4" t="s">
        <v>1</v>
      </c>
      <c r="C31" s="65"/>
      <c r="D31" s="131" t="s">
        <v>241</v>
      </c>
      <c r="E31" s="131" t="s">
        <v>77</v>
      </c>
      <c r="F31" s="76"/>
      <c r="G31" s="14" t="s">
        <v>76</v>
      </c>
      <c r="H31" s="61" t="s">
        <v>214</v>
      </c>
      <c r="I31" s="76"/>
      <c r="J31" s="80"/>
      <c r="K31" s="80"/>
      <c r="L31" s="76"/>
      <c r="M31" s="80"/>
      <c r="N31" s="80"/>
    </row>
    <row r="32" spans="1:23" ht="18" customHeight="1" thickBot="1" x14ac:dyDescent="0.3">
      <c r="A32" s="282"/>
      <c r="B32" s="5" t="s">
        <v>2</v>
      </c>
      <c r="C32" s="65"/>
      <c r="D32" s="80"/>
      <c r="E32" s="271" t="s">
        <v>3</v>
      </c>
      <c r="F32" s="284"/>
      <c r="G32" s="271" t="s">
        <v>3</v>
      </c>
      <c r="H32" s="284"/>
      <c r="I32" s="76"/>
      <c r="J32" s="80"/>
      <c r="K32" s="80"/>
      <c r="L32" s="76"/>
      <c r="M32" s="80"/>
      <c r="N32" s="80"/>
    </row>
    <row r="33" spans="1:14" ht="18" customHeight="1" x14ac:dyDescent="0.25">
      <c r="A33" s="282"/>
      <c r="B33" s="4" t="s">
        <v>4</v>
      </c>
      <c r="C33" s="65"/>
      <c r="D33" s="130" t="s">
        <v>236</v>
      </c>
      <c r="E33" s="130" t="s">
        <v>235</v>
      </c>
      <c r="F33" s="76"/>
      <c r="G33" s="50" t="s">
        <v>70</v>
      </c>
      <c r="H33" s="90" t="s">
        <v>84</v>
      </c>
      <c r="I33" s="76"/>
      <c r="J33" s="80"/>
      <c r="K33" s="80"/>
      <c r="L33" s="76"/>
      <c r="M33" s="80"/>
      <c r="N33" s="80"/>
    </row>
    <row r="34" spans="1:14" ht="18" customHeight="1" thickBot="1" x14ac:dyDescent="0.3">
      <c r="A34" s="283"/>
      <c r="B34" s="34" t="s">
        <v>5</v>
      </c>
      <c r="C34" s="75"/>
      <c r="D34" s="130" t="s">
        <v>236</v>
      </c>
      <c r="E34" s="130" t="s">
        <v>235</v>
      </c>
      <c r="F34" s="82"/>
      <c r="G34" s="10" t="s">
        <v>70</v>
      </c>
      <c r="H34" s="58" t="s">
        <v>84</v>
      </c>
      <c r="I34" s="82"/>
      <c r="J34" s="82"/>
      <c r="K34" s="82"/>
      <c r="L34" s="82"/>
      <c r="M34" s="82"/>
      <c r="N34" s="82"/>
    </row>
    <row r="43" spans="1:14" x14ac:dyDescent="0.25">
      <c r="B43" s="6"/>
    </row>
    <row r="44" spans="1:14" x14ac:dyDescent="0.25">
      <c r="B44" s="7"/>
    </row>
    <row r="45" spans="1:14" x14ac:dyDescent="0.25">
      <c r="B45" s="7"/>
    </row>
    <row r="46" spans="1:14" x14ac:dyDescent="0.25">
      <c r="B46" s="7"/>
    </row>
    <row r="47" spans="1:14" x14ac:dyDescent="0.25">
      <c r="B47" s="7"/>
    </row>
    <row r="48" spans="1:14" x14ac:dyDescent="0.25">
      <c r="B48" s="7"/>
    </row>
    <row r="49" spans="2:2" x14ac:dyDescent="0.25">
      <c r="B49" s="8"/>
    </row>
  </sheetData>
  <mergeCells count="26">
    <mergeCell ref="A30:A34"/>
    <mergeCell ref="G32:H32"/>
    <mergeCell ref="A18:A22"/>
    <mergeCell ref="D20:E20"/>
    <mergeCell ref="G20:H20"/>
    <mergeCell ref="A24:A28"/>
    <mergeCell ref="D26:E26"/>
    <mergeCell ref="G26:H26"/>
    <mergeCell ref="E32:F32"/>
    <mergeCell ref="A12:A16"/>
    <mergeCell ref="D14:E14"/>
    <mergeCell ref="G14:H14"/>
    <mergeCell ref="A5:B5"/>
    <mergeCell ref="A6:A10"/>
    <mergeCell ref="G8:H8"/>
    <mergeCell ref="D8:E8"/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5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49"/>
  <sheetViews>
    <sheetView zoomScale="80" zoomScaleNormal="80" workbookViewId="0">
      <selection activeCell="J24" sqref="J24:K25"/>
    </sheetView>
  </sheetViews>
  <sheetFormatPr defaultColWidth="9.140625" defaultRowHeight="12.75" x14ac:dyDescent="0.25"/>
  <cols>
    <col min="1" max="1" width="3.285156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30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/>
  </cols>
  <sheetData>
    <row r="1" spans="1:31" ht="12.75" customHeight="1" x14ac:dyDescent="0.25">
      <c r="A1" s="260" t="s">
        <v>229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5"/>
      <c r="P1" s="15"/>
    </row>
    <row r="2" spans="1:31" ht="12.75" customHeight="1" x14ac:dyDescent="0.2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15"/>
      <c r="P2" s="15"/>
    </row>
    <row r="3" spans="1:31" ht="19.5" x14ac:dyDescent="0.25">
      <c r="A3" s="265"/>
      <c r="B3" s="265"/>
      <c r="C3" s="62"/>
      <c r="D3" s="263" t="s">
        <v>29</v>
      </c>
      <c r="E3" s="264"/>
      <c r="F3" s="12"/>
      <c r="G3" s="263" t="s">
        <v>29</v>
      </c>
      <c r="H3" s="264"/>
      <c r="I3" s="1"/>
      <c r="J3" s="263" t="s">
        <v>29</v>
      </c>
      <c r="K3" s="264"/>
      <c r="L3" s="1"/>
      <c r="M3" s="263" t="s">
        <v>29</v>
      </c>
      <c r="N3" s="264"/>
      <c r="T3" s="2" t="s">
        <v>95</v>
      </c>
      <c r="U3" s="2" t="s">
        <v>96</v>
      </c>
      <c r="V3" s="2" t="s">
        <v>97</v>
      </c>
      <c r="W3" s="2" t="s">
        <v>103</v>
      </c>
      <c r="X3" s="2" t="s">
        <v>104</v>
      </c>
      <c r="Y3" s="2" t="s">
        <v>98</v>
      </c>
    </row>
    <row r="4" spans="1:31" ht="15" customHeight="1" x14ac:dyDescent="0.25">
      <c r="A4" s="265"/>
      <c r="B4" s="265"/>
      <c r="C4" s="62"/>
      <c r="D4" s="261" t="s">
        <v>38</v>
      </c>
      <c r="E4" s="262"/>
      <c r="G4" s="266" t="s">
        <v>39</v>
      </c>
      <c r="H4" s="262"/>
      <c r="J4" s="266" t="s">
        <v>49</v>
      </c>
      <c r="K4" s="262"/>
      <c r="M4" s="266" t="s">
        <v>50</v>
      </c>
      <c r="N4" s="262"/>
      <c r="T4" s="2" t="s">
        <v>79</v>
      </c>
      <c r="U4" s="2" t="e">
        <f>COUNTIFS(#REF!,T4)</f>
        <v>#REF!</v>
      </c>
      <c r="V4" s="2">
        <f>COUNTIFS(D$6:N$34,T4)</f>
        <v>0</v>
      </c>
      <c r="W4" s="2">
        <v>4</v>
      </c>
      <c r="X4" s="2">
        <v>4</v>
      </c>
      <c r="Y4" s="2" t="e">
        <f t="shared" ref="Y4:Y19" si="0">SUM(U4:X4)</f>
        <v>#REF!</v>
      </c>
      <c r="AE4" s="2">
        <v>120</v>
      </c>
    </row>
    <row r="5" spans="1:31" ht="15" customHeight="1" thickBot="1" x14ac:dyDescent="0.3">
      <c r="A5" s="68" t="s">
        <v>11</v>
      </c>
      <c r="B5" s="69"/>
      <c r="C5" s="64"/>
      <c r="D5" s="63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  <c r="T5" s="2" t="s">
        <v>81</v>
      </c>
      <c r="U5" s="2" t="e">
        <f>COUNTIFS(#REF!,T5)</f>
        <v>#REF!</v>
      </c>
      <c r="V5" s="2">
        <f t="shared" ref="V5:V20" si="1">COUNTIFS(D$6:N$34,T5)</f>
        <v>4</v>
      </c>
      <c r="Y5" s="2" t="e">
        <f t="shared" si="0"/>
        <v>#REF!</v>
      </c>
      <c r="AE5" s="2">
        <v>20</v>
      </c>
    </row>
    <row r="6" spans="1:31" ht="18" customHeight="1" x14ac:dyDescent="0.25">
      <c r="A6" s="268" t="s">
        <v>42</v>
      </c>
      <c r="B6" s="92" t="s">
        <v>6</v>
      </c>
      <c r="C6" s="28"/>
      <c r="D6" s="29" t="s">
        <v>101</v>
      </c>
      <c r="E6" s="29" t="s">
        <v>106</v>
      </c>
      <c r="F6" s="77"/>
      <c r="G6" s="50" t="s">
        <v>20</v>
      </c>
      <c r="H6" s="50" t="s">
        <v>84</v>
      </c>
      <c r="I6" s="77"/>
      <c r="J6" s="22" t="s">
        <v>31</v>
      </c>
      <c r="K6" s="22" t="s">
        <v>219</v>
      </c>
      <c r="L6" s="77"/>
      <c r="M6" s="37" t="s">
        <v>56</v>
      </c>
      <c r="N6" s="38" t="s">
        <v>30</v>
      </c>
      <c r="T6" s="2" t="s">
        <v>73</v>
      </c>
      <c r="U6" s="2" t="e">
        <f>COUNTIFS(#REF!,T6)</f>
        <v>#REF!</v>
      </c>
      <c r="V6" s="2">
        <f t="shared" si="1"/>
        <v>2</v>
      </c>
      <c r="Y6" s="2" t="e">
        <f t="shared" si="0"/>
        <v>#REF!</v>
      </c>
      <c r="AE6" s="2">
        <v>12</v>
      </c>
    </row>
    <row r="7" spans="1:31" ht="18" customHeight="1" thickBot="1" x14ac:dyDescent="0.3">
      <c r="A7" s="269"/>
      <c r="B7" s="93" t="s">
        <v>7</v>
      </c>
      <c r="C7" s="4"/>
      <c r="D7" s="23" t="s">
        <v>101</v>
      </c>
      <c r="E7" s="23" t="s">
        <v>106</v>
      </c>
      <c r="F7" s="76"/>
      <c r="G7" s="10" t="s">
        <v>20</v>
      </c>
      <c r="H7" s="10" t="s">
        <v>84</v>
      </c>
      <c r="I7" s="76"/>
      <c r="J7" s="48" t="s">
        <v>31</v>
      </c>
      <c r="K7" s="48" t="s">
        <v>219</v>
      </c>
      <c r="L7" s="76"/>
      <c r="M7" s="18" t="s">
        <v>56</v>
      </c>
      <c r="N7" s="39" t="s">
        <v>30</v>
      </c>
      <c r="T7" s="2" t="s">
        <v>86</v>
      </c>
      <c r="U7" s="2" t="e">
        <f>COUNTIFS(#REF!,T7)</f>
        <v>#REF!</v>
      </c>
      <c r="V7" s="2">
        <f t="shared" si="1"/>
        <v>2</v>
      </c>
      <c r="X7" s="2">
        <v>2</v>
      </c>
      <c r="Y7" s="2" t="e">
        <f t="shared" si="0"/>
        <v>#REF!</v>
      </c>
      <c r="AE7" s="2">
        <f>SUM(AE4:AE6)</f>
        <v>152</v>
      </c>
    </row>
    <row r="8" spans="1:31" ht="18" customHeight="1" thickBot="1" x14ac:dyDescent="0.3">
      <c r="A8" s="269"/>
      <c r="B8" s="94" t="s">
        <v>8</v>
      </c>
      <c r="C8" s="5"/>
      <c r="D8" s="256" t="s">
        <v>3</v>
      </c>
      <c r="E8" s="256"/>
      <c r="F8" s="76"/>
      <c r="G8" s="256" t="s">
        <v>3</v>
      </c>
      <c r="H8" s="256"/>
      <c r="I8" s="76"/>
      <c r="J8" s="256" t="s">
        <v>3</v>
      </c>
      <c r="K8" s="256"/>
      <c r="L8" s="76"/>
      <c r="M8" s="256" t="s">
        <v>3</v>
      </c>
      <c r="N8" s="267"/>
      <c r="T8" s="2" t="s">
        <v>62</v>
      </c>
      <c r="U8" s="2" t="e">
        <f>COUNTIFS(#REF!,T8)</f>
        <v>#REF!</v>
      </c>
      <c r="V8" s="2">
        <f t="shared" si="1"/>
        <v>2</v>
      </c>
      <c r="Y8" s="2" t="e">
        <f t="shared" si="0"/>
        <v>#REF!</v>
      </c>
    </row>
    <row r="9" spans="1:31" ht="18" customHeight="1" x14ac:dyDescent="0.25">
      <c r="A9" s="269"/>
      <c r="B9" s="93" t="s">
        <v>9</v>
      </c>
      <c r="C9" s="4"/>
      <c r="D9" s="136" t="s">
        <v>17</v>
      </c>
      <c r="E9" s="136" t="s">
        <v>84</v>
      </c>
      <c r="F9" s="76"/>
      <c r="G9" s="121" t="s">
        <v>21</v>
      </c>
      <c r="H9" s="121" t="s">
        <v>216</v>
      </c>
      <c r="I9" s="76"/>
      <c r="J9" s="21" t="s">
        <v>48</v>
      </c>
      <c r="K9" s="21" t="s">
        <v>94</v>
      </c>
      <c r="L9" s="76"/>
      <c r="M9" s="123" t="s">
        <v>51</v>
      </c>
      <c r="N9" s="124" t="s">
        <v>222</v>
      </c>
      <c r="T9" s="2" t="s">
        <v>63</v>
      </c>
      <c r="U9" s="2" t="e">
        <f>COUNTIFS(#REF!,T9)</f>
        <v>#REF!</v>
      </c>
      <c r="V9" s="2">
        <f t="shared" si="1"/>
        <v>0</v>
      </c>
      <c r="Y9" s="2" t="e">
        <f t="shared" si="0"/>
        <v>#REF!</v>
      </c>
    </row>
    <row r="10" spans="1:31" ht="18" customHeight="1" thickBot="1" x14ac:dyDescent="0.3">
      <c r="A10" s="270"/>
      <c r="B10" s="95" t="s">
        <v>10</v>
      </c>
      <c r="C10" s="34"/>
      <c r="D10" s="79" t="s">
        <v>17</v>
      </c>
      <c r="E10" s="79" t="s">
        <v>84</v>
      </c>
      <c r="F10" s="78"/>
      <c r="G10" s="122" t="s">
        <v>21</v>
      </c>
      <c r="H10" s="122" t="s">
        <v>216</v>
      </c>
      <c r="I10" s="78"/>
      <c r="J10" s="42" t="s">
        <v>48</v>
      </c>
      <c r="K10" s="42" t="s">
        <v>94</v>
      </c>
      <c r="L10" s="78"/>
      <c r="M10" s="125" t="s">
        <v>51</v>
      </c>
      <c r="N10" s="126" t="s">
        <v>222</v>
      </c>
      <c r="T10" s="2" t="s">
        <v>82</v>
      </c>
      <c r="U10" s="2" t="e">
        <f>COUNTIFS(#REF!,T10)</f>
        <v>#REF!</v>
      </c>
      <c r="V10" s="2">
        <f t="shared" si="1"/>
        <v>0</v>
      </c>
      <c r="Y10" s="2" t="e">
        <f t="shared" si="0"/>
        <v>#REF!</v>
      </c>
    </row>
    <row r="11" spans="1:31" ht="10.15" customHeight="1" thickBot="1" x14ac:dyDescent="0.3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87</v>
      </c>
      <c r="U11" s="2" t="e">
        <f>COUNTIFS(#REF!,T11)</f>
        <v>#REF!</v>
      </c>
      <c r="V11" s="2">
        <f t="shared" si="1"/>
        <v>0</v>
      </c>
      <c r="X11" s="2">
        <v>4</v>
      </c>
      <c r="Y11" s="2" t="e">
        <f t="shared" si="0"/>
        <v>#REF!</v>
      </c>
    </row>
    <row r="12" spans="1:31" ht="18" customHeight="1" x14ac:dyDescent="0.25">
      <c r="A12" s="257" t="s">
        <v>43</v>
      </c>
      <c r="B12" s="96" t="s">
        <v>6</v>
      </c>
      <c r="C12" s="28"/>
      <c r="D12" s="136" t="s">
        <v>27</v>
      </c>
      <c r="E12" s="136" t="s">
        <v>90</v>
      </c>
      <c r="F12" s="77"/>
      <c r="G12" s="91" t="s">
        <v>64</v>
      </c>
      <c r="H12" s="91" t="s">
        <v>105</v>
      </c>
      <c r="I12" s="77"/>
      <c r="J12" s="121" t="s">
        <v>37</v>
      </c>
      <c r="K12" s="121" t="s">
        <v>216</v>
      </c>
      <c r="L12" s="77"/>
      <c r="M12" s="10" t="s">
        <v>61</v>
      </c>
      <c r="N12" s="58" t="s">
        <v>84</v>
      </c>
      <c r="T12" s="2" t="s">
        <v>99</v>
      </c>
      <c r="U12" s="2" t="e">
        <f>COUNTIFS(#REF!,T12)</f>
        <v>#REF!</v>
      </c>
      <c r="V12" s="2">
        <f t="shared" si="1"/>
        <v>6</v>
      </c>
      <c r="W12" s="2">
        <v>2</v>
      </c>
      <c r="Y12" s="2" t="e">
        <f t="shared" si="0"/>
        <v>#REF!</v>
      </c>
    </row>
    <row r="13" spans="1:31" ht="18" customHeight="1" thickBot="1" x14ac:dyDescent="0.3">
      <c r="A13" s="258"/>
      <c r="B13" s="97" t="s">
        <v>7</v>
      </c>
      <c r="C13" s="4"/>
      <c r="D13" s="79" t="s">
        <v>27</v>
      </c>
      <c r="E13" s="79" t="s">
        <v>90</v>
      </c>
      <c r="F13" s="76"/>
      <c r="G13" s="17" t="s">
        <v>64</v>
      </c>
      <c r="H13" s="17" t="s">
        <v>105</v>
      </c>
      <c r="I13" s="76"/>
      <c r="J13" s="122" t="s">
        <v>37</v>
      </c>
      <c r="K13" s="122" t="s">
        <v>216</v>
      </c>
      <c r="L13" s="76"/>
      <c r="M13" s="46" t="s">
        <v>61</v>
      </c>
      <c r="N13" s="60" t="s">
        <v>84</v>
      </c>
      <c r="T13" s="2" t="s">
        <v>83</v>
      </c>
      <c r="U13" s="2" t="e">
        <f>COUNTIFS(#REF!,T13)</f>
        <v>#REF!</v>
      </c>
      <c r="V13" s="2">
        <f t="shared" si="1"/>
        <v>4</v>
      </c>
      <c r="W13" s="2">
        <v>2</v>
      </c>
      <c r="Y13" s="2" t="e">
        <f t="shared" si="0"/>
        <v>#REF!</v>
      </c>
    </row>
    <row r="14" spans="1:31" ht="18" customHeight="1" x14ac:dyDescent="0.25">
      <c r="A14" s="258"/>
      <c r="B14" s="98" t="s">
        <v>8</v>
      </c>
      <c r="C14" s="5"/>
      <c r="D14" s="256" t="s">
        <v>3</v>
      </c>
      <c r="E14" s="256"/>
      <c r="F14" s="76"/>
      <c r="G14" s="271" t="s">
        <v>3</v>
      </c>
      <c r="H14" s="272"/>
      <c r="I14" s="76"/>
      <c r="J14" s="256" t="s">
        <v>3</v>
      </c>
      <c r="K14" s="256"/>
      <c r="L14" s="76"/>
      <c r="M14" s="256" t="s">
        <v>3</v>
      </c>
      <c r="N14" s="267"/>
      <c r="T14" s="2" t="s">
        <v>80</v>
      </c>
      <c r="U14" s="2" t="e">
        <f>COUNTIFS(#REF!,T14)</f>
        <v>#REF!</v>
      </c>
      <c r="V14" s="2">
        <f t="shared" si="1"/>
        <v>0</v>
      </c>
      <c r="Y14" s="2" t="e">
        <f t="shared" si="0"/>
        <v>#REF!</v>
      </c>
    </row>
    <row r="15" spans="1:31" ht="18" customHeight="1" x14ac:dyDescent="0.25">
      <c r="A15" s="258"/>
      <c r="B15" s="97" t="s">
        <v>9</v>
      </c>
      <c r="C15" s="4"/>
      <c r="D15" s="13" t="s">
        <v>13</v>
      </c>
      <c r="E15" s="13" t="s">
        <v>215</v>
      </c>
      <c r="F15" s="76"/>
      <c r="G15" s="24" t="s">
        <v>24</v>
      </c>
      <c r="H15" s="24" t="s">
        <v>108</v>
      </c>
      <c r="I15" s="76"/>
      <c r="J15" s="136" t="s">
        <v>34</v>
      </c>
      <c r="K15" s="136" t="s">
        <v>90</v>
      </c>
      <c r="L15" s="76"/>
      <c r="M15" s="21" t="s">
        <v>58</v>
      </c>
      <c r="N15" s="21" t="s">
        <v>231</v>
      </c>
      <c r="T15" s="2" t="s">
        <v>59</v>
      </c>
      <c r="U15" s="2" t="e">
        <f>COUNTIFS(#REF!,T15)</f>
        <v>#REF!</v>
      </c>
      <c r="V15" s="2">
        <f t="shared" si="1"/>
        <v>0</v>
      </c>
      <c r="Y15" s="2" t="e">
        <f t="shared" si="0"/>
        <v>#REF!</v>
      </c>
    </row>
    <row r="16" spans="1:31" ht="18" customHeight="1" thickBot="1" x14ac:dyDescent="0.3">
      <c r="A16" s="259"/>
      <c r="B16" s="99" t="s">
        <v>10</v>
      </c>
      <c r="C16" s="34"/>
      <c r="D16" s="35" t="s">
        <v>13</v>
      </c>
      <c r="E16" s="13" t="s">
        <v>215</v>
      </c>
      <c r="F16" s="78"/>
      <c r="G16" s="41" t="s">
        <v>24</v>
      </c>
      <c r="H16" s="41" t="s">
        <v>108</v>
      </c>
      <c r="I16" s="78"/>
      <c r="J16" s="79" t="s">
        <v>34</v>
      </c>
      <c r="K16" s="79" t="s">
        <v>90</v>
      </c>
      <c r="L16" s="78"/>
      <c r="M16" s="42" t="s">
        <v>58</v>
      </c>
      <c r="N16" s="42" t="s">
        <v>231</v>
      </c>
      <c r="T16" s="2" t="s">
        <v>91</v>
      </c>
      <c r="U16" s="2" t="e">
        <f>COUNTIFS(#REF!,T16)</f>
        <v>#REF!</v>
      </c>
      <c r="V16" s="2">
        <f t="shared" si="1"/>
        <v>2</v>
      </c>
      <c r="W16" s="2">
        <v>4</v>
      </c>
      <c r="X16" s="2">
        <v>2</v>
      </c>
      <c r="Y16" s="2" t="e">
        <f t="shared" si="0"/>
        <v>#REF!</v>
      </c>
    </row>
    <row r="17" spans="1:25" ht="10.15" customHeight="1" thickBot="1" x14ac:dyDescent="0.3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92</v>
      </c>
      <c r="U17" s="2" t="e">
        <f>COUNTIFS(#REF!,T17)</f>
        <v>#REF!</v>
      </c>
      <c r="V17" s="2">
        <f t="shared" si="1"/>
        <v>6</v>
      </c>
      <c r="Y17" s="2" t="e">
        <f t="shared" si="0"/>
        <v>#REF!</v>
      </c>
    </row>
    <row r="18" spans="1:25" ht="18" customHeight="1" x14ac:dyDescent="0.25">
      <c r="A18" s="257" t="s">
        <v>44</v>
      </c>
      <c r="B18" s="96" t="s">
        <v>6</v>
      </c>
      <c r="C18" s="28"/>
      <c r="D18" s="10" t="s">
        <v>13</v>
      </c>
      <c r="E18" s="10" t="s">
        <v>215</v>
      </c>
      <c r="F18" s="77"/>
      <c r="G18" s="49" t="s">
        <v>19</v>
      </c>
      <c r="H18" s="49" t="s">
        <v>221</v>
      </c>
      <c r="I18" s="77"/>
      <c r="J18" s="45" t="s">
        <v>32</v>
      </c>
      <c r="K18" s="45" t="s">
        <v>220</v>
      </c>
      <c r="L18" s="77"/>
      <c r="M18" s="51" t="s">
        <v>57</v>
      </c>
      <c r="N18" s="52" t="s">
        <v>100</v>
      </c>
      <c r="T18" s="2" t="s">
        <v>85</v>
      </c>
      <c r="U18" s="2" t="e">
        <f>COUNTIFS(#REF!,T18)</f>
        <v>#REF!</v>
      </c>
      <c r="V18" s="2">
        <f t="shared" si="1"/>
        <v>2</v>
      </c>
      <c r="Y18" s="2" t="e">
        <f t="shared" si="0"/>
        <v>#REF!</v>
      </c>
    </row>
    <row r="19" spans="1:25" ht="18" customHeight="1" thickBot="1" x14ac:dyDescent="0.3">
      <c r="A19" s="258"/>
      <c r="B19" s="97" t="s">
        <v>7</v>
      </c>
      <c r="C19" s="4"/>
      <c r="D19" s="46" t="s">
        <v>13</v>
      </c>
      <c r="E19" s="10" t="s">
        <v>215</v>
      </c>
      <c r="F19" s="76"/>
      <c r="G19" s="11" t="s">
        <v>19</v>
      </c>
      <c r="H19" s="11" t="s">
        <v>221</v>
      </c>
      <c r="I19" s="76"/>
      <c r="J19" s="25" t="s">
        <v>32</v>
      </c>
      <c r="K19" s="25" t="s">
        <v>220</v>
      </c>
      <c r="L19" s="76"/>
      <c r="M19" s="16" t="s">
        <v>57</v>
      </c>
      <c r="N19" s="53" t="s">
        <v>100</v>
      </c>
      <c r="T19" s="2" t="s">
        <v>89</v>
      </c>
      <c r="U19" s="2" t="e">
        <f>COUNTIFS(#REF!,T19)</f>
        <v>#REF!</v>
      </c>
      <c r="V19" s="2">
        <f t="shared" si="1"/>
        <v>0</v>
      </c>
      <c r="Y19" s="2" t="e">
        <f t="shared" si="0"/>
        <v>#REF!</v>
      </c>
    </row>
    <row r="20" spans="1:25" ht="18" customHeight="1" x14ac:dyDescent="0.25">
      <c r="A20" s="258"/>
      <c r="B20" s="98" t="s">
        <v>8</v>
      </c>
      <c r="C20" s="5"/>
      <c r="D20" s="256" t="s">
        <v>3</v>
      </c>
      <c r="E20" s="256"/>
      <c r="F20" s="76"/>
      <c r="G20" s="256" t="s">
        <v>3</v>
      </c>
      <c r="H20" s="256"/>
      <c r="I20" s="76"/>
      <c r="J20" s="256" t="s">
        <v>3</v>
      </c>
      <c r="K20" s="256"/>
      <c r="L20" s="76"/>
      <c r="M20" s="256" t="s">
        <v>3</v>
      </c>
      <c r="N20" s="267"/>
      <c r="T20" s="2" t="s">
        <v>102</v>
      </c>
      <c r="V20" s="2">
        <f t="shared" si="1"/>
        <v>0</v>
      </c>
    </row>
    <row r="21" spans="1:25" ht="18" customHeight="1" x14ac:dyDescent="0.25">
      <c r="A21" s="258"/>
      <c r="B21" s="97" t="s">
        <v>9</v>
      </c>
      <c r="C21" s="4"/>
      <c r="D21" s="24" t="s">
        <v>25</v>
      </c>
      <c r="E21" s="24" t="s">
        <v>218</v>
      </c>
      <c r="F21" s="76"/>
      <c r="G21" s="13" t="s">
        <v>28</v>
      </c>
      <c r="H21" s="13" t="s">
        <v>227</v>
      </c>
      <c r="I21" s="76"/>
      <c r="J21" s="136" t="s">
        <v>33</v>
      </c>
      <c r="K21" s="136" t="s">
        <v>226</v>
      </c>
      <c r="L21" s="76"/>
      <c r="M21" s="19" t="s">
        <v>55</v>
      </c>
      <c r="N21" s="40" t="s">
        <v>74</v>
      </c>
      <c r="U21" s="2" t="e">
        <f>SUM(U4:U19)</f>
        <v>#REF!</v>
      </c>
      <c r="V21" s="2">
        <f>SUM(V4:V20)</f>
        <v>30</v>
      </c>
      <c r="W21" s="2">
        <f>SUM(W4:W20)</f>
        <v>12</v>
      </c>
      <c r="X21" s="2">
        <f>SUM(X4:X20)</f>
        <v>12</v>
      </c>
    </row>
    <row r="22" spans="1:25" ht="18" customHeight="1" thickBot="1" x14ac:dyDescent="0.3">
      <c r="A22" s="259"/>
      <c r="B22" s="99" t="s">
        <v>10</v>
      </c>
      <c r="C22" s="34"/>
      <c r="D22" s="41" t="s">
        <v>25</v>
      </c>
      <c r="E22" s="41" t="s">
        <v>218</v>
      </c>
      <c r="F22" s="78"/>
      <c r="G22" s="35" t="s">
        <v>28</v>
      </c>
      <c r="H22" s="35" t="s">
        <v>227</v>
      </c>
      <c r="I22" s="78"/>
      <c r="J22" s="79" t="s">
        <v>33</v>
      </c>
      <c r="K22" s="79" t="s">
        <v>226</v>
      </c>
      <c r="L22" s="78"/>
      <c r="M22" s="43" t="s">
        <v>55</v>
      </c>
      <c r="N22" s="44" t="s">
        <v>74</v>
      </c>
    </row>
    <row r="23" spans="1:25" ht="10.15" customHeight="1" thickBot="1" x14ac:dyDescent="0.3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5" ht="18" customHeight="1" x14ac:dyDescent="0.25">
      <c r="A24" s="257" t="s">
        <v>45</v>
      </c>
      <c r="B24" s="96" t="s">
        <v>6</v>
      </c>
      <c r="C24" s="70"/>
      <c r="D24" s="136" t="s">
        <v>16</v>
      </c>
      <c r="E24" s="136" t="s">
        <v>214</v>
      </c>
      <c r="F24" s="77"/>
      <c r="G24" s="49" t="s">
        <v>19</v>
      </c>
      <c r="H24" s="49" t="s">
        <v>221</v>
      </c>
      <c r="I24" s="77"/>
      <c r="J24" s="45" t="s">
        <v>36</v>
      </c>
      <c r="K24" s="45" t="s">
        <v>244</v>
      </c>
      <c r="L24" s="77"/>
      <c r="M24" s="19" t="s">
        <v>52</v>
      </c>
      <c r="N24" s="40" t="s">
        <v>107</v>
      </c>
      <c r="X24" s="2" t="e">
        <f>U21+V21+W21+X21</f>
        <v>#REF!</v>
      </c>
    </row>
    <row r="25" spans="1:25" ht="18" customHeight="1" thickBot="1" x14ac:dyDescent="0.3">
      <c r="A25" s="258"/>
      <c r="B25" s="97" t="s">
        <v>7</v>
      </c>
      <c r="C25" s="65"/>
      <c r="D25" s="79" t="s">
        <v>16</v>
      </c>
      <c r="E25" s="79" t="s">
        <v>214</v>
      </c>
      <c r="F25" s="76"/>
      <c r="G25" s="11" t="s">
        <v>19</v>
      </c>
      <c r="H25" s="11" t="s">
        <v>221</v>
      </c>
      <c r="I25" s="76"/>
      <c r="J25" s="25" t="s">
        <v>36</v>
      </c>
      <c r="K25" s="25" t="s">
        <v>244</v>
      </c>
      <c r="L25" s="76"/>
      <c r="M25" s="43" t="s">
        <v>52</v>
      </c>
      <c r="N25" s="44" t="s">
        <v>107</v>
      </c>
    </row>
    <row r="26" spans="1:25" ht="18" customHeight="1" thickBot="1" x14ac:dyDescent="0.3">
      <c r="A26" s="258"/>
      <c r="B26" s="98" t="s">
        <v>8</v>
      </c>
      <c r="C26" s="66"/>
      <c r="D26" s="256" t="s">
        <v>3</v>
      </c>
      <c r="E26" s="256"/>
      <c r="F26" s="76"/>
      <c r="G26" s="256" t="s">
        <v>3</v>
      </c>
      <c r="H26" s="256"/>
      <c r="I26" s="76"/>
      <c r="J26" s="256" t="s">
        <v>3</v>
      </c>
      <c r="K26" s="256"/>
      <c r="L26" s="76"/>
      <c r="M26" s="256" t="s">
        <v>3</v>
      </c>
      <c r="N26" s="267"/>
    </row>
    <row r="27" spans="1:25" ht="18" customHeight="1" x14ac:dyDescent="0.25">
      <c r="A27" s="258"/>
      <c r="B27" s="97" t="s">
        <v>9</v>
      </c>
      <c r="C27" s="65"/>
      <c r="D27" s="136" t="s">
        <v>15</v>
      </c>
      <c r="E27" s="136" t="s">
        <v>74</v>
      </c>
      <c r="F27" s="76"/>
      <c r="G27" s="136" t="s">
        <v>23</v>
      </c>
      <c r="H27" s="136" t="s">
        <v>78</v>
      </c>
      <c r="I27" s="76"/>
      <c r="J27" s="136" t="s">
        <v>35</v>
      </c>
      <c r="K27" s="136" t="s">
        <v>214</v>
      </c>
      <c r="L27" s="76"/>
      <c r="M27" s="37" t="s">
        <v>56</v>
      </c>
      <c r="N27" s="38" t="s">
        <v>30</v>
      </c>
    </row>
    <row r="28" spans="1:25" ht="18" customHeight="1" thickBot="1" x14ac:dyDescent="0.3">
      <c r="A28" s="259"/>
      <c r="B28" s="99" t="s">
        <v>10</v>
      </c>
      <c r="C28" s="71"/>
      <c r="D28" s="79" t="s">
        <v>15</v>
      </c>
      <c r="E28" s="79" t="s">
        <v>74</v>
      </c>
      <c r="F28" s="78"/>
      <c r="G28" s="79" t="s">
        <v>23</v>
      </c>
      <c r="H28" s="79" t="s">
        <v>78</v>
      </c>
      <c r="I28" s="78"/>
      <c r="J28" s="79" t="s">
        <v>35</v>
      </c>
      <c r="K28" s="79" t="s">
        <v>214</v>
      </c>
      <c r="L28" s="78"/>
      <c r="M28" s="18" t="s">
        <v>56</v>
      </c>
      <c r="N28" s="39" t="s">
        <v>30</v>
      </c>
    </row>
    <row r="29" spans="1:25" ht="10.15" customHeight="1" thickBot="1" x14ac:dyDescent="0.3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25" ht="18" customHeight="1" x14ac:dyDescent="0.25">
      <c r="A30" s="257" t="s">
        <v>46</v>
      </c>
      <c r="B30" s="96" t="s">
        <v>6</v>
      </c>
      <c r="C30" s="70"/>
      <c r="D30" s="136" t="s">
        <v>14</v>
      </c>
      <c r="E30" s="136" t="s">
        <v>90</v>
      </c>
      <c r="F30" s="77"/>
      <c r="G30" s="13" t="s">
        <v>28</v>
      </c>
      <c r="H30" s="13" t="s">
        <v>227</v>
      </c>
      <c r="I30" s="77"/>
      <c r="J30" s="56" t="s">
        <v>60</v>
      </c>
      <c r="K30" s="56" t="s">
        <v>214</v>
      </c>
      <c r="L30" s="77"/>
      <c r="M30" s="25" t="s">
        <v>54</v>
      </c>
      <c r="N30" s="85" t="s">
        <v>88</v>
      </c>
    </row>
    <row r="31" spans="1:25" ht="18" customHeight="1" thickBot="1" x14ac:dyDescent="0.3">
      <c r="A31" s="258"/>
      <c r="B31" s="97" t="s">
        <v>7</v>
      </c>
      <c r="C31" s="65"/>
      <c r="D31" s="79" t="s">
        <v>75</v>
      </c>
      <c r="E31" s="79" t="s">
        <v>90</v>
      </c>
      <c r="F31" s="76"/>
      <c r="G31" s="35" t="s">
        <v>28</v>
      </c>
      <c r="H31" s="35" t="s">
        <v>227</v>
      </c>
      <c r="I31" s="76"/>
      <c r="J31" s="14" t="s">
        <v>60</v>
      </c>
      <c r="K31" s="14" t="s">
        <v>214</v>
      </c>
      <c r="L31" s="76"/>
      <c r="M31" s="36" t="s">
        <v>54</v>
      </c>
      <c r="N31" s="88" t="s">
        <v>88</v>
      </c>
    </row>
    <row r="32" spans="1:25" ht="18" customHeight="1" thickBot="1" x14ac:dyDescent="0.3">
      <c r="A32" s="258"/>
      <c r="B32" s="98" t="s">
        <v>8</v>
      </c>
      <c r="C32" s="66"/>
      <c r="D32" s="256" t="s">
        <v>3</v>
      </c>
      <c r="E32" s="256"/>
      <c r="F32" s="76"/>
      <c r="G32" s="256" t="s">
        <v>3</v>
      </c>
      <c r="H32" s="256"/>
      <c r="I32" s="76"/>
      <c r="J32" s="256" t="s">
        <v>3</v>
      </c>
      <c r="K32" s="256"/>
      <c r="L32" s="76"/>
      <c r="M32" s="256" t="s">
        <v>3</v>
      </c>
      <c r="N32" s="267"/>
    </row>
    <row r="33" spans="1:14" ht="18" customHeight="1" x14ac:dyDescent="0.25">
      <c r="A33" s="258"/>
      <c r="B33" s="97" t="s">
        <v>9</v>
      </c>
      <c r="C33" s="65"/>
      <c r="D33" s="136" t="s">
        <v>18</v>
      </c>
      <c r="E33" s="136" t="s">
        <v>230</v>
      </c>
      <c r="F33" s="76"/>
      <c r="G33" s="136" t="s">
        <v>22</v>
      </c>
      <c r="H33" s="136" t="s">
        <v>214</v>
      </c>
      <c r="I33" s="76"/>
      <c r="J33" s="45" t="s">
        <v>32</v>
      </c>
      <c r="K33" s="45" t="s">
        <v>220</v>
      </c>
      <c r="L33" s="76"/>
      <c r="M33" s="31" t="s">
        <v>53</v>
      </c>
      <c r="N33" s="32" t="s">
        <v>77</v>
      </c>
    </row>
    <row r="34" spans="1:14" ht="18" customHeight="1" thickBot="1" x14ac:dyDescent="0.3">
      <c r="A34" s="259"/>
      <c r="B34" s="99" t="s">
        <v>10</v>
      </c>
      <c r="C34" s="71"/>
      <c r="D34" s="79" t="s">
        <v>18</v>
      </c>
      <c r="E34" s="79" t="s">
        <v>230</v>
      </c>
      <c r="F34" s="82"/>
      <c r="G34" s="79" t="s">
        <v>22</v>
      </c>
      <c r="H34" s="79" t="s">
        <v>214</v>
      </c>
      <c r="I34" s="82"/>
      <c r="J34" s="25" t="s">
        <v>32</v>
      </c>
      <c r="K34" s="25" t="s">
        <v>220</v>
      </c>
      <c r="L34" s="82"/>
      <c r="M34" s="13" t="s">
        <v>53</v>
      </c>
      <c r="N34" s="33" t="s">
        <v>77</v>
      </c>
    </row>
    <row r="35" spans="1:14" x14ac:dyDescent="0.25">
      <c r="C35" s="67"/>
    </row>
    <row r="43" spans="1:14" x14ac:dyDescent="0.25">
      <c r="B43" s="6"/>
      <c r="C43" s="6"/>
    </row>
    <row r="44" spans="1:14" x14ac:dyDescent="0.25">
      <c r="B44" s="7"/>
      <c r="C44" s="7"/>
    </row>
    <row r="45" spans="1:14" x14ac:dyDescent="0.25">
      <c r="B45" s="7"/>
      <c r="C45" s="7"/>
    </row>
    <row r="46" spans="1:14" x14ac:dyDescent="0.25">
      <c r="B46" s="7"/>
      <c r="C46" s="7"/>
    </row>
    <row r="47" spans="1:14" x14ac:dyDescent="0.25">
      <c r="B47" s="7"/>
      <c r="C47" s="7"/>
    </row>
    <row r="48" spans="1:14" x14ac:dyDescent="0.25">
      <c r="B48" s="7"/>
      <c r="C48" s="7"/>
    </row>
    <row r="49" spans="2:3" x14ac:dyDescent="0.25">
      <c r="B49" s="8"/>
      <c r="C49" s="8"/>
    </row>
  </sheetData>
  <mergeCells count="35">
    <mergeCell ref="A30:A34"/>
    <mergeCell ref="D32:E32"/>
    <mergeCell ref="G32:H32"/>
    <mergeCell ref="J32:K32"/>
    <mergeCell ref="M32:N32"/>
    <mergeCell ref="A18:A22"/>
    <mergeCell ref="D20:E20"/>
    <mergeCell ref="G20:H20"/>
    <mergeCell ref="J20:K20"/>
    <mergeCell ref="M20:N20"/>
    <mergeCell ref="A24:A28"/>
    <mergeCell ref="D26:E26"/>
    <mergeCell ref="G26:H26"/>
    <mergeCell ref="J26:K26"/>
    <mergeCell ref="M26:N26"/>
    <mergeCell ref="A6:A10"/>
    <mergeCell ref="D8:E8"/>
    <mergeCell ref="G8:H8"/>
    <mergeCell ref="J8:K8"/>
    <mergeCell ref="M8:N8"/>
    <mergeCell ref="A12:A16"/>
    <mergeCell ref="D14:E14"/>
    <mergeCell ref="G14:H14"/>
    <mergeCell ref="J14:K14"/>
    <mergeCell ref="M14:N14"/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3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7"/>
  <sheetViews>
    <sheetView workbookViewId="0">
      <selection activeCell="C34" sqref="C34"/>
    </sheetView>
  </sheetViews>
  <sheetFormatPr defaultRowHeight="15" x14ac:dyDescent="0.25"/>
  <cols>
    <col min="2" max="2" width="3.28515625" style="115" bestFit="1" customWidth="1"/>
    <col min="3" max="3" width="43" style="115" bestFit="1" customWidth="1"/>
    <col min="4" max="4" width="9" style="115" bestFit="1" customWidth="1"/>
    <col min="5" max="5" width="2.140625" style="115" bestFit="1" customWidth="1"/>
    <col min="6" max="6" width="12.5703125" style="115" bestFit="1" customWidth="1"/>
    <col min="7" max="7" width="10.42578125" bestFit="1" customWidth="1"/>
    <col min="8" max="8" width="11" bestFit="1" customWidth="1"/>
    <col min="9" max="9" width="12" bestFit="1" customWidth="1"/>
    <col min="10" max="10" width="12" customWidth="1"/>
    <col min="11" max="12" width="42.28515625" style="115" bestFit="1" customWidth="1"/>
    <col min="13" max="13" width="4.7109375" style="115" bestFit="1" customWidth="1"/>
    <col min="14" max="14" width="7.42578125" style="115" bestFit="1" customWidth="1"/>
    <col min="15" max="15" width="16.85546875" bestFit="1" customWidth="1"/>
    <col min="16" max="16" width="9.42578125" bestFit="1" customWidth="1"/>
  </cols>
  <sheetData>
    <row r="2" spans="2:18" x14ac:dyDescent="0.25">
      <c r="B2" s="287" t="s">
        <v>183</v>
      </c>
      <c r="C2" s="287"/>
      <c r="D2" s="287"/>
      <c r="E2" s="287"/>
      <c r="F2" s="287"/>
      <c r="G2" t="s">
        <v>209</v>
      </c>
      <c r="H2" t="s">
        <v>210</v>
      </c>
      <c r="L2" s="287" t="s">
        <v>206</v>
      </c>
      <c r="M2" s="287"/>
      <c r="N2" s="287"/>
      <c r="O2" s="287"/>
      <c r="P2" t="s">
        <v>184</v>
      </c>
    </row>
    <row r="3" spans="2:18" ht="15.75" thickBot="1" x14ac:dyDescent="0.3">
      <c r="B3" s="103">
        <v>1</v>
      </c>
      <c r="C3" s="104" t="s">
        <v>109</v>
      </c>
      <c r="D3" s="104" t="s">
        <v>110</v>
      </c>
      <c r="E3" s="105">
        <v>4</v>
      </c>
      <c r="F3" s="106" t="s">
        <v>111</v>
      </c>
      <c r="G3" s="118" t="s">
        <v>73</v>
      </c>
      <c r="H3" s="118" t="s">
        <v>99</v>
      </c>
      <c r="J3" s="118" t="s">
        <v>217</v>
      </c>
      <c r="L3" s="116" t="s">
        <v>181</v>
      </c>
      <c r="M3" s="116" t="s">
        <v>185</v>
      </c>
      <c r="N3" s="116" t="s">
        <v>186</v>
      </c>
      <c r="O3" s="116" t="s">
        <v>187</v>
      </c>
      <c r="P3" s="120" t="s">
        <v>82</v>
      </c>
      <c r="Q3" s="120" t="s">
        <v>79</v>
      </c>
      <c r="R3" s="120" t="s">
        <v>217</v>
      </c>
    </row>
    <row r="4" spans="2:18" ht="15.75" thickBot="1" x14ac:dyDescent="0.3">
      <c r="B4" s="107">
        <v>2</v>
      </c>
      <c r="C4" s="108" t="s">
        <v>112</v>
      </c>
      <c r="D4" s="108" t="s">
        <v>113</v>
      </c>
      <c r="E4" s="109">
        <v>2</v>
      </c>
      <c r="F4" s="110" t="s">
        <v>111</v>
      </c>
      <c r="G4" s="118" t="s">
        <v>79</v>
      </c>
      <c r="H4" s="118" t="s">
        <v>83</v>
      </c>
      <c r="I4" s="2" t="s">
        <v>79</v>
      </c>
      <c r="J4" s="2" t="s">
        <v>217</v>
      </c>
      <c r="K4" s="115">
        <v>5</v>
      </c>
      <c r="L4" s="116" t="s">
        <v>188</v>
      </c>
      <c r="M4" s="116" t="s">
        <v>189</v>
      </c>
      <c r="N4" s="116" t="s">
        <v>186</v>
      </c>
      <c r="O4" s="116" t="s">
        <v>190</v>
      </c>
      <c r="P4" s="120" t="s">
        <v>81</v>
      </c>
      <c r="R4" t="s">
        <v>217</v>
      </c>
    </row>
    <row r="5" spans="2:18" ht="15.75" thickBot="1" x14ac:dyDescent="0.3">
      <c r="B5" s="107">
        <v>3</v>
      </c>
      <c r="C5" s="108" t="s">
        <v>114</v>
      </c>
      <c r="D5" s="108" t="s">
        <v>115</v>
      </c>
      <c r="E5" s="109">
        <v>2</v>
      </c>
      <c r="F5" s="110" t="s">
        <v>111</v>
      </c>
      <c r="G5" s="118" t="s">
        <v>92</v>
      </c>
      <c r="I5" s="2" t="s">
        <v>81</v>
      </c>
      <c r="J5" s="2" t="s">
        <v>217</v>
      </c>
      <c r="K5" s="115">
        <v>8</v>
      </c>
      <c r="L5" s="116" t="s">
        <v>191</v>
      </c>
      <c r="M5" s="116" t="s">
        <v>192</v>
      </c>
      <c r="N5" s="116" t="s">
        <v>186</v>
      </c>
      <c r="O5" s="116" t="s">
        <v>190</v>
      </c>
      <c r="P5" s="120" t="s">
        <v>62</v>
      </c>
      <c r="R5" t="s">
        <v>217</v>
      </c>
    </row>
    <row r="6" spans="2:18" ht="15.75" thickBot="1" x14ac:dyDescent="0.3">
      <c r="B6" s="107">
        <v>4</v>
      </c>
      <c r="C6" s="108" t="s">
        <v>116</v>
      </c>
      <c r="D6" s="108" t="s">
        <v>117</v>
      </c>
      <c r="E6" s="109">
        <v>2</v>
      </c>
      <c r="F6" s="110" t="s">
        <v>111</v>
      </c>
      <c r="G6" s="118" t="s">
        <v>62</v>
      </c>
      <c r="I6" s="2" t="s">
        <v>73</v>
      </c>
      <c r="J6" s="2" t="s">
        <v>217</v>
      </c>
      <c r="K6" s="115">
        <v>10</v>
      </c>
      <c r="L6" s="116" t="s">
        <v>193</v>
      </c>
      <c r="M6" s="116" t="s">
        <v>194</v>
      </c>
      <c r="N6" s="116" t="s">
        <v>186</v>
      </c>
      <c r="O6" s="116" t="s">
        <v>190</v>
      </c>
      <c r="P6" s="120" t="s">
        <v>83</v>
      </c>
      <c r="Q6" s="120" t="s">
        <v>79</v>
      </c>
      <c r="R6" s="120" t="s">
        <v>217</v>
      </c>
    </row>
    <row r="7" spans="2:18" ht="15.75" thickBot="1" x14ac:dyDescent="0.3">
      <c r="B7" s="107">
        <v>5</v>
      </c>
      <c r="C7" s="108" t="s">
        <v>118</v>
      </c>
      <c r="D7" s="108" t="s">
        <v>119</v>
      </c>
      <c r="E7" s="109">
        <v>2</v>
      </c>
      <c r="F7" s="110" t="s">
        <v>111</v>
      </c>
      <c r="G7" s="118" t="s">
        <v>208</v>
      </c>
      <c r="I7" s="2" t="s">
        <v>86</v>
      </c>
      <c r="J7" s="2" t="s">
        <v>217</v>
      </c>
      <c r="K7" s="119">
        <v>10</v>
      </c>
      <c r="L7" s="116" t="s">
        <v>195</v>
      </c>
      <c r="M7" s="116" t="s">
        <v>196</v>
      </c>
      <c r="N7" s="116" t="s">
        <v>186</v>
      </c>
      <c r="O7" s="116" t="s">
        <v>190</v>
      </c>
      <c r="P7" s="120" t="s">
        <v>63</v>
      </c>
      <c r="Q7" s="120" t="s">
        <v>208</v>
      </c>
    </row>
    <row r="8" spans="2:18" ht="15.75" thickBot="1" x14ac:dyDescent="0.3">
      <c r="B8" s="107">
        <v>6</v>
      </c>
      <c r="C8" s="108" t="s">
        <v>120</v>
      </c>
      <c r="D8" s="108" t="s">
        <v>121</v>
      </c>
      <c r="E8" s="109">
        <v>2</v>
      </c>
      <c r="F8" s="110" t="s">
        <v>111</v>
      </c>
      <c r="G8" s="118" t="s">
        <v>207</v>
      </c>
      <c r="I8" s="2" t="s">
        <v>62</v>
      </c>
      <c r="J8" s="2" t="s">
        <v>217</v>
      </c>
      <c r="K8" s="119">
        <v>6</v>
      </c>
      <c r="L8" s="116" t="s">
        <v>181</v>
      </c>
      <c r="M8" s="116" t="s">
        <v>41</v>
      </c>
      <c r="N8" s="116" t="s">
        <v>197</v>
      </c>
      <c r="O8" s="116" t="s">
        <v>190</v>
      </c>
      <c r="P8" s="120" t="s">
        <v>82</v>
      </c>
      <c r="Q8" s="120" t="s">
        <v>212</v>
      </c>
      <c r="R8" s="120" t="s">
        <v>217</v>
      </c>
    </row>
    <row r="9" spans="2:18" ht="15.75" thickBot="1" x14ac:dyDescent="0.3">
      <c r="B9" s="107">
        <v>7</v>
      </c>
      <c r="C9" s="108" t="s">
        <v>122</v>
      </c>
      <c r="D9" s="108" t="s">
        <v>123</v>
      </c>
      <c r="E9" s="109">
        <v>2</v>
      </c>
      <c r="F9" s="110" t="s">
        <v>111</v>
      </c>
      <c r="G9" s="118" t="s">
        <v>211</v>
      </c>
      <c r="I9" s="2" t="s">
        <v>63</v>
      </c>
      <c r="J9" s="2" t="s">
        <v>217</v>
      </c>
      <c r="K9" s="119">
        <v>6</v>
      </c>
      <c r="L9" s="116" t="s">
        <v>198</v>
      </c>
      <c r="M9" s="116" t="s">
        <v>71</v>
      </c>
      <c r="N9" s="116" t="s">
        <v>197</v>
      </c>
      <c r="O9" s="116" t="s">
        <v>190</v>
      </c>
      <c r="P9" s="120" t="s">
        <v>83</v>
      </c>
      <c r="R9" t="s">
        <v>217</v>
      </c>
    </row>
    <row r="10" spans="2:18" ht="15.75" thickBot="1" x14ac:dyDescent="0.3">
      <c r="B10" s="107">
        <v>8</v>
      </c>
      <c r="C10" s="108" t="s">
        <v>124</v>
      </c>
      <c r="D10" s="108" t="s">
        <v>125</v>
      </c>
      <c r="E10" s="109">
        <v>2</v>
      </c>
      <c r="F10" s="110" t="s">
        <v>111</v>
      </c>
      <c r="G10" s="118" t="s">
        <v>92</v>
      </c>
      <c r="I10" s="2" t="s">
        <v>82</v>
      </c>
      <c r="J10" s="2" t="s">
        <v>217</v>
      </c>
      <c r="K10" s="119">
        <v>12</v>
      </c>
      <c r="L10" s="116" t="s">
        <v>199</v>
      </c>
      <c r="M10" s="116" t="s">
        <v>72</v>
      </c>
      <c r="N10" s="116" t="s">
        <v>197</v>
      </c>
      <c r="O10" s="116" t="s">
        <v>190</v>
      </c>
      <c r="P10" s="120" t="s">
        <v>91</v>
      </c>
      <c r="R10" t="s">
        <v>217</v>
      </c>
    </row>
    <row r="11" spans="2:18" ht="15.75" thickBot="1" x14ac:dyDescent="0.3">
      <c r="B11" s="107">
        <v>9</v>
      </c>
      <c r="C11" s="108" t="s">
        <v>126</v>
      </c>
      <c r="D11" s="108" t="s">
        <v>127</v>
      </c>
      <c r="E11" s="109">
        <v>2</v>
      </c>
      <c r="F11" s="110" t="s">
        <v>111</v>
      </c>
      <c r="G11" s="118" t="s">
        <v>212</v>
      </c>
      <c r="H11" s="118" t="s">
        <v>99</v>
      </c>
      <c r="I11" s="2" t="s">
        <v>87</v>
      </c>
      <c r="J11" s="2" t="s">
        <v>217</v>
      </c>
      <c r="K11" s="119">
        <v>8</v>
      </c>
      <c r="L11" s="116" t="s">
        <v>200</v>
      </c>
      <c r="M11" s="116" t="s">
        <v>67</v>
      </c>
      <c r="N11" s="116" t="s">
        <v>197</v>
      </c>
      <c r="O11" s="116" t="s">
        <v>190</v>
      </c>
      <c r="P11" s="120" t="s">
        <v>81</v>
      </c>
      <c r="R11" t="s">
        <v>217</v>
      </c>
    </row>
    <row r="12" spans="2:18" ht="15.75" thickBot="1" x14ac:dyDescent="0.3">
      <c r="B12" s="107">
        <v>10</v>
      </c>
      <c r="C12" s="108" t="s">
        <v>128</v>
      </c>
      <c r="D12" s="108" t="s">
        <v>129</v>
      </c>
      <c r="E12" s="109">
        <v>4</v>
      </c>
      <c r="F12" s="110" t="s">
        <v>130</v>
      </c>
      <c r="G12" s="118" t="s">
        <v>63</v>
      </c>
      <c r="H12" s="118" t="s">
        <v>86</v>
      </c>
      <c r="I12" s="2" t="s">
        <v>99</v>
      </c>
      <c r="J12" s="2" t="s">
        <v>217</v>
      </c>
      <c r="K12" s="119">
        <v>12</v>
      </c>
      <c r="L12" s="116" t="s">
        <v>201</v>
      </c>
      <c r="M12" s="116" t="s">
        <v>68</v>
      </c>
      <c r="N12" s="116" t="s">
        <v>197</v>
      </c>
      <c r="O12" s="116" t="s">
        <v>190</v>
      </c>
      <c r="P12" s="120" t="s">
        <v>208</v>
      </c>
      <c r="Q12" s="120" t="s">
        <v>91</v>
      </c>
      <c r="R12" s="120" t="s">
        <v>217</v>
      </c>
    </row>
    <row r="13" spans="2:18" ht="15.75" thickBot="1" x14ac:dyDescent="0.3">
      <c r="B13" s="107">
        <v>11</v>
      </c>
      <c r="C13" s="108" t="s">
        <v>131</v>
      </c>
      <c r="D13" s="108" t="s">
        <v>132</v>
      </c>
      <c r="E13" s="109">
        <v>2</v>
      </c>
      <c r="F13" s="110" t="s">
        <v>130</v>
      </c>
      <c r="G13" s="118" t="s">
        <v>99</v>
      </c>
      <c r="I13" s="2" t="s">
        <v>83</v>
      </c>
      <c r="J13" s="2" t="s">
        <v>217</v>
      </c>
      <c r="K13" s="119">
        <v>10</v>
      </c>
      <c r="L13" s="116" t="s">
        <v>202</v>
      </c>
      <c r="M13" s="116" t="s">
        <v>69</v>
      </c>
      <c r="N13" s="116" t="s">
        <v>197</v>
      </c>
      <c r="O13" s="116" t="s">
        <v>190</v>
      </c>
      <c r="P13" s="120" t="s">
        <v>59</v>
      </c>
      <c r="Q13" s="120" t="s">
        <v>208</v>
      </c>
    </row>
    <row r="14" spans="2:18" ht="15.75" thickBot="1" x14ac:dyDescent="0.3">
      <c r="B14" s="107">
        <v>12</v>
      </c>
      <c r="C14" s="108" t="s">
        <v>133</v>
      </c>
      <c r="D14" s="108" t="s">
        <v>134</v>
      </c>
      <c r="E14" s="109">
        <v>4</v>
      </c>
      <c r="F14" s="110" t="s">
        <v>130</v>
      </c>
      <c r="G14" s="118" t="s">
        <v>73</v>
      </c>
      <c r="I14" s="2" t="s">
        <v>207</v>
      </c>
      <c r="J14" s="2" t="s">
        <v>217</v>
      </c>
      <c r="K14" s="119">
        <v>12</v>
      </c>
      <c r="L14" s="116" t="s">
        <v>203</v>
      </c>
      <c r="M14" s="116" t="s">
        <v>70</v>
      </c>
      <c r="N14" s="116" t="s">
        <v>197</v>
      </c>
      <c r="O14" s="116" t="s">
        <v>190</v>
      </c>
      <c r="P14" s="120" t="s">
        <v>99</v>
      </c>
      <c r="R14" t="s">
        <v>217</v>
      </c>
    </row>
    <row r="15" spans="2:18" ht="15.75" thickBot="1" x14ac:dyDescent="0.3">
      <c r="B15" s="107">
        <v>13</v>
      </c>
      <c r="C15" s="108" t="s">
        <v>135</v>
      </c>
      <c r="D15" s="108" t="s">
        <v>136</v>
      </c>
      <c r="E15" s="109">
        <v>2</v>
      </c>
      <c r="F15" s="110" t="s">
        <v>130</v>
      </c>
      <c r="G15" s="118" t="s">
        <v>208</v>
      </c>
      <c r="I15" s="2" t="s">
        <v>59</v>
      </c>
      <c r="J15" s="2" t="s">
        <v>217</v>
      </c>
      <c r="K15" s="119">
        <v>8</v>
      </c>
      <c r="L15" s="116" t="s">
        <v>204</v>
      </c>
      <c r="M15" s="116" t="s">
        <v>76</v>
      </c>
      <c r="N15" s="116" t="s">
        <v>197</v>
      </c>
      <c r="O15" s="116" t="s">
        <v>190</v>
      </c>
      <c r="P15" s="120" t="s">
        <v>207</v>
      </c>
      <c r="R15" t="s">
        <v>217</v>
      </c>
    </row>
    <row r="16" spans="2:18" ht="15.75" thickBot="1" x14ac:dyDescent="0.3">
      <c r="B16" s="107">
        <v>14</v>
      </c>
      <c r="C16" s="108" t="s">
        <v>137</v>
      </c>
      <c r="D16" s="108" t="s">
        <v>138</v>
      </c>
      <c r="E16" s="109">
        <v>2</v>
      </c>
      <c r="F16" s="110" t="s">
        <v>130</v>
      </c>
      <c r="G16" s="118" t="s">
        <v>207</v>
      </c>
      <c r="I16" s="2" t="s">
        <v>91</v>
      </c>
      <c r="J16" s="2" t="s">
        <v>217</v>
      </c>
      <c r="K16" s="119">
        <v>12</v>
      </c>
      <c r="L16" s="116" t="s">
        <v>205</v>
      </c>
      <c r="M16" s="116" t="s">
        <v>66</v>
      </c>
      <c r="N16" s="116" t="s">
        <v>197</v>
      </c>
      <c r="O16" s="116" t="s">
        <v>190</v>
      </c>
      <c r="P16" s="120" t="s">
        <v>92</v>
      </c>
      <c r="R16" t="s">
        <v>217</v>
      </c>
    </row>
    <row r="17" spans="2:11" ht="15.75" thickBot="1" x14ac:dyDescent="0.3">
      <c r="B17" s="107">
        <v>15</v>
      </c>
      <c r="C17" s="108" t="s">
        <v>139</v>
      </c>
      <c r="D17" s="108" t="s">
        <v>140</v>
      </c>
      <c r="E17" s="109">
        <v>2</v>
      </c>
      <c r="F17" s="110" t="s">
        <v>130</v>
      </c>
      <c r="G17" s="118" t="s">
        <v>207</v>
      </c>
      <c r="I17" s="2" t="s">
        <v>92</v>
      </c>
      <c r="J17" s="2" t="s">
        <v>217</v>
      </c>
      <c r="K17" s="119">
        <v>14</v>
      </c>
    </row>
    <row r="18" spans="2:11" ht="15.75" thickBot="1" x14ac:dyDescent="0.3">
      <c r="B18" s="107">
        <v>16</v>
      </c>
      <c r="C18" s="108" t="s">
        <v>141</v>
      </c>
      <c r="D18" s="108" t="s">
        <v>142</v>
      </c>
      <c r="E18" s="109">
        <v>2</v>
      </c>
      <c r="F18" s="110" t="s">
        <v>130</v>
      </c>
      <c r="G18" s="118" t="s">
        <v>212</v>
      </c>
      <c r="H18" s="118" t="s">
        <v>82</v>
      </c>
      <c r="I18" s="2" t="s">
        <v>85</v>
      </c>
      <c r="J18" s="2" t="s">
        <v>217</v>
      </c>
      <c r="K18" s="119">
        <v>2</v>
      </c>
    </row>
    <row r="19" spans="2:11" ht="15.75" thickBot="1" x14ac:dyDescent="0.3">
      <c r="B19" s="107">
        <v>17</v>
      </c>
      <c r="C19" s="108" t="s">
        <v>143</v>
      </c>
      <c r="D19" s="108" t="s">
        <v>144</v>
      </c>
      <c r="E19" s="109">
        <v>2</v>
      </c>
      <c r="F19" s="110" t="s">
        <v>130</v>
      </c>
      <c r="G19" s="118" t="s">
        <v>82</v>
      </c>
      <c r="H19" s="118" t="s">
        <v>212</v>
      </c>
      <c r="I19" s="117" t="s">
        <v>208</v>
      </c>
      <c r="J19" s="117" t="s">
        <v>217</v>
      </c>
      <c r="K19" s="119">
        <v>12</v>
      </c>
    </row>
    <row r="20" spans="2:11" ht="15.75" thickBot="1" x14ac:dyDescent="0.3">
      <c r="B20" s="107">
        <v>18</v>
      </c>
      <c r="C20" s="108" t="s">
        <v>145</v>
      </c>
      <c r="D20" s="108" t="s">
        <v>146</v>
      </c>
      <c r="E20" s="109">
        <v>2</v>
      </c>
      <c r="F20" s="110" t="s">
        <v>147</v>
      </c>
      <c r="G20" s="118" t="s">
        <v>82</v>
      </c>
      <c r="H20" s="118" t="s">
        <v>59</v>
      </c>
      <c r="I20" s="117" t="s">
        <v>211</v>
      </c>
      <c r="J20" s="117"/>
      <c r="K20" s="119">
        <v>2</v>
      </c>
    </row>
    <row r="21" spans="2:11" ht="15.75" thickBot="1" x14ac:dyDescent="0.3">
      <c r="B21" s="107">
        <v>19</v>
      </c>
      <c r="C21" s="108" t="s">
        <v>148</v>
      </c>
      <c r="D21" s="108" t="s">
        <v>149</v>
      </c>
      <c r="E21" s="109">
        <v>2</v>
      </c>
      <c r="F21" s="110" t="s">
        <v>147</v>
      </c>
      <c r="G21" s="118" t="s">
        <v>73</v>
      </c>
    </row>
    <row r="22" spans="2:11" ht="15.75" thickBot="1" x14ac:dyDescent="0.3">
      <c r="B22" s="107">
        <v>20</v>
      </c>
      <c r="C22" s="108" t="s">
        <v>150</v>
      </c>
      <c r="D22" s="108" t="s">
        <v>151</v>
      </c>
      <c r="E22" s="109">
        <v>2</v>
      </c>
      <c r="F22" s="110" t="s">
        <v>147</v>
      </c>
      <c r="G22" s="118" t="s">
        <v>91</v>
      </c>
      <c r="H22" s="118" t="s">
        <v>208</v>
      </c>
    </row>
    <row r="23" spans="2:11" ht="15.75" thickBot="1" x14ac:dyDescent="0.3">
      <c r="B23" s="107">
        <v>21</v>
      </c>
      <c r="C23" s="108" t="s">
        <v>152</v>
      </c>
      <c r="D23" s="108" t="s">
        <v>153</v>
      </c>
      <c r="E23" s="109">
        <v>2</v>
      </c>
      <c r="F23" s="110" t="s">
        <v>147</v>
      </c>
      <c r="G23" s="118" t="s">
        <v>207</v>
      </c>
    </row>
    <row r="24" spans="2:11" ht="15.75" thickBot="1" x14ac:dyDescent="0.3">
      <c r="B24" s="107">
        <v>22</v>
      </c>
      <c r="C24" s="108" t="s">
        <v>154</v>
      </c>
      <c r="D24" s="108" t="s">
        <v>155</v>
      </c>
      <c r="E24" s="109">
        <v>4</v>
      </c>
      <c r="F24" s="110" t="s">
        <v>147</v>
      </c>
      <c r="G24" s="118" t="s">
        <v>91</v>
      </c>
      <c r="H24" s="118" t="s">
        <v>92</v>
      </c>
    </row>
    <row r="25" spans="2:11" ht="15.75" thickBot="1" x14ac:dyDescent="0.3">
      <c r="B25" s="107">
        <v>23</v>
      </c>
      <c r="C25" s="108" t="s">
        <v>156</v>
      </c>
      <c r="D25" s="108" t="s">
        <v>157</v>
      </c>
      <c r="E25" s="109">
        <v>2</v>
      </c>
      <c r="F25" s="110" t="s">
        <v>147</v>
      </c>
      <c r="G25" s="118" t="s">
        <v>92</v>
      </c>
    </row>
    <row r="26" spans="2:11" ht="15.75" thickBot="1" x14ac:dyDescent="0.3">
      <c r="B26" s="107">
        <v>24</v>
      </c>
      <c r="C26" s="108" t="s">
        <v>158</v>
      </c>
      <c r="D26" s="108" t="s">
        <v>159</v>
      </c>
      <c r="E26" s="109">
        <v>2</v>
      </c>
      <c r="F26" s="110" t="s">
        <v>147</v>
      </c>
      <c r="G26" s="118" t="s">
        <v>92</v>
      </c>
    </row>
    <row r="27" spans="2:11" ht="15.75" thickBot="1" x14ac:dyDescent="0.3">
      <c r="B27" s="107">
        <v>25</v>
      </c>
      <c r="C27" s="108" t="s">
        <v>160</v>
      </c>
      <c r="D27" s="108" t="s">
        <v>161</v>
      </c>
      <c r="E27" s="109">
        <v>2</v>
      </c>
      <c r="F27" s="110" t="s">
        <v>147</v>
      </c>
      <c r="G27" s="118" t="s">
        <v>207</v>
      </c>
    </row>
    <row r="28" spans="2:11" ht="15.75" thickBot="1" x14ac:dyDescent="0.3">
      <c r="B28" s="107">
        <v>26</v>
      </c>
      <c r="C28" s="108" t="s">
        <v>162</v>
      </c>
      <c r="D28" s="108" t="s">
        <v>163</v>
      </c>
      <c r="E28" s="109">
        <v>2</v>
      </c>
      <c r="F28" s="110" t="s">
        <v>147</v>
      </c>
      <c r="G28" s="118" t="s">
        <v>86</v>
      </c>
    </row>
    <row r="29" spans="2:11" ht="15.75" thickBot="1" x14ac:dyDescent="0.3">
      <c r="B29" s="107">
        <v>27</v>
      </c>
      <c r="C29" s="108" t="s">
        <v>164</v>
      </c>
      <c r="D29" s="108" t="s">
        <v>165</v>
      </c>
      <c r="E29" s="109">
        <v>2</v>
      </c>
      <c r="F29" s="110" t="s">
        <v>166</v>
      </c>
      <c r="G29" s="118" t="s">
        <v>59</v>
      </c>
      <c r="H29" s="118" t="s">
        <v>82</v>
      </c>
    </row>
    <row r="30" spans="2:11" ht="15.75" thickBot="1" x14ac:dyDescent="0.3">
      <c r="B30" s="107">
        <v>28</v>
      </c>
      <c r="C30" s="108" t="s">
        <v>167</v>
      </c>
      <c r="D30" s="108" t="s">
        <v>168</v>
      </c>
      <c r="E30" s="109">
        <v>2</v>
      </c>
      <c r="F30" s="110" t="s">
        <v>166</v>
      </c>
      <c r="G30" s="118" t="s">
        <v>213</v>
      </c>
      <c r="H30" s="118" t="s">
        <v>83</v>
      </c>
    </row>
    <row r="31" spans="2:11" ht="15.75" thickBot="1" x14ac:dyDescent="0.3">
      <c r="B31" s="107">
        <v>29</v>
      </c>
      <c r="C31" s="108" t="s">
        <v>169</v>
      </c>
      <c r="D31" s="108" t="s">
        <v>170</v>
      </c>
      <c r="E31" s="109">
        <v>2</v>
      </c>
      <c r="F31" s="110" t="s">
        <v>166</v>
      </c>
      <c r="G31" s="118" t="s">
        <v>73</v>
      </c>
    </row>
    <row r="32" spans="2:11" ht="15.75" thickBot="1" x14ac:dyDescent="0.3">
      <c r="B32" s="107">
        <v>30</v>
      </c>
      <c r="C32" s="108" t="s">
        <v>171</v>
      </c>
      <c r="D32" s="108" t="s">
        <v>172</v>
      </c>
      <c r="E32" s="109">
        <v>2</v>
      </c>
      <c r="F32" s="110" t="s">
        <v>166</v>
      </c>
      <c r="G32" s="118" t="s">
        <v>99</v>
      </c>
    </row>
    <row r="33" spans="2:8" ht="15.75" thickBot="1" x14ac:dyDescent="0.3">
      <c r="B33" s="107">
        <v>31</v>
      </c>
      <c r="C33" s="108" t="s">
        <v>173</v>
      </c>
      <c r="D33" s="108" t="s">
        <v>174</v>
      </c>
      <c r="E33" s="109">
        <v>2</v>
      </c>
      <c r="F33" s="110" t="s">
        <v>166</v>
      </c>
      <c r="G33" s="118" t="s">
        <v>91</v>
      </c>
    </row>
    <row r="34" spans="2:8" ht="15.75" thickBot="1" x14ac:dyDescent="0.3">
      <c r="B34" s="107">
        <v>32</v>
      </c>
      <c r="C34" s="108" t="s">
        <v>175</v>
      </c>
      <c r="D34" s="108" t="s">
        <v>176</v>
      </c>
      <c r="E34" s="109">
        <v>2</v>
      </c>
      <c r="F34" s="110" t="s">
        <v>166</v>
      </c>
      <c r="G34" s="118" t="s">
        <v>83</v>
      </c>
    </row>
    <row r="35" spans="2:8" ht="15.75" thickBot="1" x14ac:dyDescent="0.3">
      <c r="B35" s="107">
        <v>33</v>
      </c>
      <c r="C35" s="108" t="s">
        <v>177</v>
      </c>
      <c r="D35" s="108" t="s">
        <v>178</v>
      </c>
      <c r="E35" s="109">
        <v>4</v>
      </c>
      <c r="F35" s="110" t="s">
        <v>166</v>
      </c>
      <c r="G35" s="118" t="s">
        <v>81</v>
      </c>
    </row>
    <row r="36" spans="2:8" ht="15.75" thickBot="1" x14ac:dyDescent="0.3">
      <c r="B36" s="107">
        <v>34</v>
      </c>
      <c r="C36" s="108" t="s">
        <v>179</v>
      </c>
      <c r="D36" s="108" t="s">
        <v>180</v>
      </c>
      <c r="E36" s="109">
        <v>2</v>
      </c>
      <c r="F36" s="110" t="s">
        <v>166</v>
      </c>
      <c r="G36" s="118" t="s">
        <v>85</v>
      </c>
    </row>
    <row r="37" spans="2:8" x14ac:dyDescent="0.25">
      <c r="B37" s="111">
        <v>35</v>
      </c>
      <c r="C37" s="112" t="s">
        <v>181</v>
      </c>
      <c r="D37" s="112" t="s">
        <v>182</v>
      </c>
      <c r="E37" s="113">
        <v>2</v>
      </c>
      <c r="F37" s="114" t="s">
        <v>166</v>
      </c>
      <c r="G37" s="118" t="s">
        <v>62</v>
      </c>
      <c r="H37" s="118" t="s">
        <v>86</v>
      </c>
    </row>
  </sheetData>
  <mergeCells count="2">
    <mergeCell ref="B2:F2"/>
    <mergeCell ref="L2:O2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M17" sqref="M17"/>
    </sheetView>
  </sheetViews>
  <sheetFormatPr defaultRowHeight="15" x14ac:dyDescent="0.25"/>
  <cols>
    <col min="2" max="2" width="13.5703125" bestFit="1" customWidth="1"/>
    <col min="3" max="3" width="22.140625" bestFit="1" customWidth="1"/>
    <col min="4" max="4" width="16.42578125" bestFit="1" customWidth="1"/>
    <col min="6" max="6" width="25.140625" bestFit="1" customWidth="1"/>
    <col min="7" max="7" width="13.7109375" bestFit="1" customWidth="1"/>
    <col min="9" max="9" width="26.140625" bestFit="1" customWidth="1"/>
    <col min="10" max="10" width="15.7109375" bestFit="1" customWidth="1"/>
  </cols>
  <sheetData>
    <row r="1" spans="1:10" ht="24.75" x14ac:dyDescent="0.25">
      <c r="A1" s="288" t="s">
        <v>304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x14ac:dyDescent="0.25">
      <c r="A2" s="291" t="s">
        <v>262</v>
      </c>
      <c r="B2" s="292"/>
      <c r="C2" s="292"/>
      <c r="D2" s="292"/>
      <c r="E2" s="293"/>
      <c r="F2" s="292" t="s">
        <v>263</v>
      </c>
      <c r="G2" s="292"/>
      <c r="H2" s="205"/>
      <c r="I2" s="292" t="s">
        <v>264</v>
      </c>
      <c r="J2" s="292"/>
    </row>
    <row r="3" spans="1:10" ht="15" customHeight="1" x14ac:dyDescent="0.25">
      <c r="A3" s="296" t="s">
        <v>11</v>
      </c>
      <c r="B3" s="297"/>
      <c r="C3" s="208" t="s">
        <v>265</v>
      </c>
      <c r="D3" s="208" t="s">
        <v>12</v>
      </c>
      <c r="E3" s="294"/>
      <c r="F3" s="208" t="s">
        <v>265</v>
      </c>
      <c r="G3" s="208" t="s">
        <v>12</v>
      </c>
      <c r="H3" s="206"/>
      <c r="I3" s="208" t="s">
        <v>265</v>
      </c>
      <c r="J3" s="208" t="s">
        <v>12</v>
      </c>
    </row>
    <row r="4" spans="1:10" ht="15" customHeight="1" x14ac:dyDescent="0.25">
      <c r="A4" s="298" t="s">
        <v>42</v>
      </c>
      <c r="B4" s="4" t="s">
        <v>6</v>
      </c>
      <c r="C4" s="226" t="s">
        <v>273</v>
      </c>
      <c r="D4" s="227" t="s">
        <v>319</v>
      </c>
      <c r="E4" s="294"/>
      <c r="F4" s="163" t="s">
        <v>277</v>
      </c>
      <c r="G4" s="164" t="s">
        <v>306</v>
      </c>
      <c r="H4" s="206"/>
      <c r="I4" s="165" t="s">
        <v>282</v>
      </c>
      <c r="J4" s="166" t="s">
        <v>307</v>
      </c>
    </row>
    <row r="5" spans="1:10" x14ac:dyDescent="0.25">
      <c r="A5" s="298"/>
      <c r="B5" s="4" t="s">
        <v>7</v>
      </c>
      <c r="C5" s="226" t="s">
        <v>273</v>
      </c>
      <c r="D5" s="227" t="s">
        <v>319</v>
      </c>
      <c r="E5" s="294"/>
      <c r="F5" s="163" t="s">
        <v>277</v>
      </c>
      <c r="G5" s="164" t="s">
        <v>306</v>
      </c>
      <c r="H5" s="206"/>
      <c r="I5" s="165" t="s">
        <v>282</v>
      </c>
      <c r="J5" s="166" t="s">
        <v>307</v>
      </c>
    </row>
    <row r="6" spans="1:10" x14ac:dyDescent="0.25">
      <c r="A6" s="298"/>
      <c r="B6" s="5" t="s">
        <v>8</v>
      </c>
      <c r="C6" s="299" t="s">
        <v>3</v>
      </c>
      <c r="D6" s="299"/>
      <c r="E6" s="294"/>
      <c r="F6" s="299" t="s">
        <v>3</v>
      </c>
      <c r="G6" s="299"/>
      <c r="H6" s="206"/>
      <c r="I6" s="299" t="s">
        <v>3</v>
      </c>
      <c r="J6" s="299"/>
    </row>
    <row r="7" spans="1:10" x14ac:dyDescent="0.25">
      <c r="A7" s="298"/>
      <c r="B7" s="4" t="s">
        <v>9</v>
      </c>
      <c r="C7" s="163" t="s">
        <v>281</v>
      </c>
      <c r="D7" s="164" t="s">
        <v>306</v>
      </c>
      <c r="E7" s="294"/>
      <c r="F7" s="165" t="s">
        <v>284</v>
      </c>
      <c r="G7" s="166" t="s">
        <v>307</v>
      </c>
      <c r="H7" s="206"/>
      <c r="I7" s="161" t="s">
        <v>270</v>
      </c>
      <c r="J7" s="162" t="s">
        <v>305</v>
      </c>
    </row>
    <row r="8" spans="1:10" x14ac:dyDescent="0.25">
      <c r="A8" s="298"/>
      <c r="B8" s="4" t="s">
        <v>10</v>
      </c>
      <c r="C8" s="163" t="s">
        <v>281</v>
      </c>
      <c r="D8" s="164" t="s">
        <v>306</v>
      </c>
      <c r="E8" s="294"/>
      <c r="F8" s="165" t="s">
        <v>284</v>
      </c>
      <c r="G8" s="166" t="s">
        <v>307</v>
      </c>
      <c r="H8" s="206"/>
      <c r="I8" s="161" t="s">
        <v>270</v>
      </c>
      <c r="J8" s="162" t="s">
        <v>305</v>
      </c>
    </row>
    <row r="9" spans="1:10" ht="15" customHeight="1" x14ac:dyDescent="0.25">
      <c r="A9" s="150"/>
      <c r="B9" s="151"/>
      <c r="C9" s="152"/>
      <c r="D9" s="151"/>
      <c r="E9" s="294"/>
      <c r="F9" s="150"/>
      <c r="G9" s="151"/>
      <c r="H9" s="206"/>
      <c r="I9" s="150"/>
      <c r="J9" s="153"/>
    </row>
    <row r="10" spans="1:10" ht="15" customHeight="1" x14ac:dyDescent="0.25">
      <c r="A10" s="298" t="s">
        <v>43</v>
      </c>
      <c r="B10" s="4" t="s">
        <v>6</v>
      </c>
      <c r="C10" s="226" t="s">
        <v>283</v>
      </c>
      <c r="D10" s="227" t="s">
        <v>319</v>
      </c>
      <c r="E10" s="294"/>
      <c r="F10" s="165" t="s">
        <v>279</v>
      </c>
      <c r="G10" s="166" t="s">
        <v>307</v>
      </c>
      <c r="H10" s="206"/>
      <c r="I10" s="163" t="s">
        <v>275</v>
      </c>
      <c r="J10" s="164" t="s">
        <v>309</v>
      </c>
    </row>
    <row r="11" spans="1:10" x14ac:dyDescent="0.25">
      <c r="A11" s="298"/>
      <c r="B11" s="4" t="s">
        <v>7</v>
      </c>
      <c r="C11" s="226" t="s">
        <v>283</v>
      </c>
      <c r="D11" s="227" t="s">
        <v>319</v>
      </c>
      <c r="E11" s="294"/>
      <c r="F11" s="165" t="s">
        <v>279</v>
      </c>
      <c r="G11" s="166" t="s">
        <v>307</v>
      </c>
      <c r="H11" s="206"/>
      <c r="I11" s="163" t="s">
        <v>275</v>
      </c>
      <c r="J11" s="164" t="s">
        <v>309</v>
      </c>
    </row>
    <row r="12" spans="1:10" x14ac:dyDescent="0.25">
      <c r="A12" s="298"/>
      <c r="B12" s="5" t="s">
        <v>8</v>
      </c>
      <c r="C12" s="299" t="s">
        <v>3</v>
      </c>
      <c r="D12" s="299"/>
      <c r="E12" s="294"/>
      <c r="F12" s="299" t="s">
        <v>3</v>
      </c>
      <c r="G12" s="299"/>
      <c r="H12" s="206"/>
      <c r="I12" s="299" t="s">
        <v>3</v>
      </c>
      <c r="J12" s="299"/>
    </row>
    <row r="13" spans="1:10" x14ac:dyDescent="0.25">
      <c r="A13" s="298"/>
      <c r="B13" s="4" t="s">
        <v>9</v>
      </c>
      <c r="E13" s="294"/>
      <c r="F13" s="226" t="s">
        <v>274</v>
      </c>
      <c r="G13" s="227" t="s">
        <v>319</v>
      </c>
      <c r="H13" s="206"/>
      <c r="I13" s="163" t="s">
        <v>275</v>
      </c>
      <c r="J13" s="164" t="s">
        <v>309</v>
      </c>
    </row>
    <row r="14" spans="1:10" x14ac:dyDescent="0.25">
      <c r="A14" s="298"/>
      <c r="B14" s="4" t="s">
        <v>10</v>
      </c>
      <c r="E14" s="294"/>
      <c r="F14" s="226" t="s">
        <v>274</v>
      </c>
      <c r="G14" s="227" t="s">
        <v>319</v>
      </c>
      <c r="H14" s="206"/>
      <c r="I14" s="175"/>
      <c r="J14" s="176"/>
    </row>
    <row r="15" spans="1:10" ht="15" customHeight="1" x14ac:dyDescent="0.25">
      <c r="A15" s="150"/>
      <c r="B15" s="150"/>
      <c r="C15" s="300"/>
      <c r="D15" s="300"/>
      <c r="E15" s="294"/>
      <c r="F15" s="300"/>
      <c r="G15" s="300"/>
      <c r="H15" s="206"/>
      <c r="I15" s="300"/>
      <c r="J15" s="301"/>
    </row>
    <row r="16" spans="1:10" ht="15" customHeight="1" x14ac:dyDescent="0.25">
      <c r="A16" s="298" t="s">
        <v>44</v>
      </c>
      <c r="B16" s="4" t="s">
        <v>6</v>
      </c>
      <c r="C16" s="167" t="s">
        <v>266</v>
      </c>
      <c r="D16" s="168" t="s">
        <v>313</v>
      </c>
      <c r="E16" s="294"/>
      <c r="F16" s="169" t="s">
        <v>285</v>
      </c>
      <c r="G16" s="170" t="s">
        <v>308</v>
      </c>
      <c r="H16" s="206"/>
      <c r="I16" s="165" t="s">
        <v>268</v>
      </c>
      <c r="J16" s="166" t="s">
        <v>307</v>
      </c>
    </row>
    <row r="17" spans="1:10" x14ac:dyDescent="0.25">
      <c r="A17" s="298"/>
      <c r="B17" s="4" t="s">
        <v>7</v>
      </c>
      <c r="C17" s="167" t="s">
        <v>266</v>
      </c>
      <c r="D17" s="168" t="s">
        <v>313</v>
      </c>
      <c r="E17" s="294"/>
      <c r="F17" s="169" t="s">
        <v>285</v>
      </c>
      <c r="G17" s="170" t="s">
        <v>308</v>
      </c>
      <c r="H17" s="206"/>
      <c r="I17" s="165" t="s">
        <v>268</v>
      </c>
      <c r="J17" s="166" t="s">
        <v>307</v>
      </c>
    </row>
    <row r="18" spans="1:10" x14ac:dyDescent="0.25">
      <c r="A18" s="298"/>
      <c r="B18" s="5" t="s">
        <v>8</v>
      </c>
      <c r="C18" s="299" t="s">
        <v>3</v>
      </c>
      <c r="D18" s="299"/>
      <c r="E18" s="294"/>
      <c r="F18" s="299" t="s">
        <v>3</v>
      </c>
      <c r="G18" s="299"/>
      <c r="H18" s="206"/>
      <c r="I18" s="299" t="s">
        <v>3</v>
      </c>
      <c r="J18" s="299"/>
    </row>
    <row r="19" spans="1:10" x14ac:dyDescent="0.25">
      <c r="A19" s="298"/>
      <c r="B19" s="4" t="s">
        <v>9</v>
      </c>
      <c r="C19" s="167" t="s">
        <v>266</v>
      </c>
      <c r="D19" s="168" t="s">
        <v>313</v>
      </c>
      <c r="E19" s="294"/>
      <c r="F19" s="169" t="s">
        <v>312</v>
      </c>
      <c r="G19" s="170" t="s">
        <v>308</v>
      </c>
      <c r="H19" s="206"/>
      <c r="I19" s="165" t="s">
        <v>268</v>
      </c>
      <c r="J19" s="166" t="s">
        <v>307</v>
      </c>
    </row>
    <row r="20" spans="1:10" x14ac:dyDescent="0.25">
      <c r="A20" s="298"/>
      <c r="B20" s="4" t="s">
        <v>10</v>
      </c>
      <c r="C20" s="167" t="s">
        <v>266</v>
      </c>
      <c r="D20" s="168" t="s">
        <v>313</v>
      </c>
      <c r="E20" s="294"/>
      <c r="F20" s="169" t="s">
        <v>312</v>
      </c>
      <c r="G20" s="170" t="s">
        <v>308</v>
      </c>
      <c r="H20" s="206"/>
      <c r="I20" s="165" t="s">
        <v>268</v>
      </c>
      <c r="J20" s="166" t="s">
        <v>307</v>
      </c>
    </row>
    <row r="21" spans="1:10" ht="15" customHeight="1" x14ac:dyDescent="0.25">
      <c r="A21" s="302"/>
      <c r="B21" s="302"/>
      <c r="C21" s="302"/>
      <c r="D21" s="302"/>
      <c r="E21" s="294"/>
      <c r="F21" s="303"/>
      <c r="G21" s="304"/>
      <c r="H21" s="206"/>
      <c r="I21" s="303"/>
      <c r="J21" s="305"/>
    </row>
    <row r="22" spans="1:10" ht="15" customHeight="1" x14ac:dyDescent="0.25">
      <c r="A22" s="298" t="s">
        <v>45</v>
      </c>
      <c r="B22" s="4" t="s">
        <v>6</v>
      </c>
      <c r="C22" s="173" t="s">
        <v>271</v>
      </c>
      <c r="D22" s="174" t="s">
        <v>256</v>
      </c>
      <c r="E22" s="294"/>
      <c r="F22" s="163" t="s">
        <v>277</v>
      </c>
      <c r="G22" s="164" t="s">
        <v>306</v>
      </c>
      <c r="H22" s="206"/>
      <c r="I22" s="171" t="s">
        <v>280</v>
      </c>
      <c r="J22" s="172" t="s">
        <v>310</v>
      </c>
    </row>
    <row r="23" spans="1:10" x14ac:dyDescent="0.25">
      <c r="A23" s="298"/>
      <c r="B23" s="4" t="s">
        <v>7</v>
      </c>
      <c r="C23" s="173" t="s">
        <v>271</v>
      </c>
      <c r="D23" s="174" t="s">
        <v>256</v>
      </c>
      <c r="E23" s="294"/>
      <c r="F23" s="163" t="s">
        <v>277</v>
      </c>
      <c r="G23" s="164" t="s">
        <v>306</v>
      </c>
      <c r="H23" s="206"/>
      <c r="I23" s="171" t="s">
        <v>280</v>
      </c>
      <c r="J23" s="172" t="s">
        <v>310</v>
      </c>
    </row>
    <row r="24" spans="1:10" x14ac:dyDescent="0.25">
      <c r="A24" s="298"/>
      <c r="B24" s="5" t="s">
        <v>8</v>
      </c>
      <c r="C24" s="299" t="s">
        <v>3</v>
      </c>
      <c r="D24" s="299"/>
      <c r="E24" s="294"/>
      <c r="F24" s="299" t="s">
        <v>3</v>
      </c>
      <c r="G24" s="299"/>
      <c r="H24" s="206"/>
      <c r="I24" s="299" t="s">
        <v>3</v>
      </c>
      <c r="J24" s="299"/>
    </row>
    <row r="25" spans="1:10" x14ac:dyDescent="0.25">
      <c r="A25" s="298"/>
      <c r="B25" s="4" t="s">
        <v>9</v>
      </c>
      <c r="C25" s="171" t="s">
        <v>276</v>
      </c>
      <c r="D25" s="172" t="s">
        <v>310</v>
      </c>
      <c r="E25" s="294"/>
      <c r="F25" s="173" t="s">
        <v>269</v>
      </c>
      <c r="G25" s="174" t="s">
        <v>256</v>
      </c>
      <c r="H25" s="206"/>
      <c r="I25" s="169" t="s">
        <v>272</v>
      </c>
      <c r="J25" s="170" t="s">
        <v>308</v>
      </c>
    </row>
    <row r="26" spans="1:10" x14ac:dyDescent="0.25">
      <c r="A26" s="298"/>
      <c r="B26" s="4" t="s">
        <v>10</v>
      </c>
      <c r="C26" s="171" t="s">
        <v>276</v>
      </c>
      <c r="D26" s="172" t="s">
        <v>310</v>
      </c>
      <c r="E26" s="294"/>
      <c r="F26" s="173" t="s">
        <v>269</v>
      </c>
      <c r="G26" s="174" t="s">
        <v>256</v>
      </c>
      <c r="H26" s="206"/>
      <c r="I26" s="169" t="s">
        <v>272</v>
      </c>
      <c r="J26" s="170" t="s">
        <v>308</v>
      </c>
    </row>
    <row r="27" spans="1:10" ht="15" customHeight="1" x14ac:dyDescent="0.25">
      <c r="A27" s="150"/>
      <c r="B27" s="150"/>
      <c r="C27" s="306"/>
      <c r="D27" s="306"/>
      <c r="E27" s="294"/>
      <c r="F27" s="306"/>
      <c r="G27" s="306"/>
      <c r="H27" s="206"/>
      <c r="I27" s="306"/>
      <c r="J27" s="307"/>
    </row>
    <row r="28" spans="1:10" ht="15" customHeight="1" x14ac:dyDescent="0.25">
      <c r="A28" s="298" t="s">
        <v>46</v>
      </c>
      <c r="B28" s="4" t="s">
        <v>6</v>
      </c>
      <c r="C28" s="169" t="s">
        <v>311</v>
      </c>
      <c r="D28" s="170" t="s">
        <v>308</v>
      </c>
      <c r="E28" s="294"/>
      <c r="F28" s="171" t="s">
        <v>267</v>
      </c>
      <c r="G28" s="172" t="s">
        <v>310</v>
      </c>
      <c r="H28" s="206"/>
      <c r="I28" s="308"/>
      <c r="J28" s="309"/>
    </row>
    <row r="29" spans="1:10" x14ac:dyDescent="0.25">
      <c r="A29" s="298"/>
      <c r="B29" s="4" t="s">
        <v>7</v>
      </c>
      <c r="C29" s="169" t="s">
        <v>311</v>
      </c>
      <c r="D29" s="170" t="s">
        <v>308</v>
      </c>
      <c r="E29" s="294"/>
      <c r="F29" s="171" t="s">
        <v>267</v>
      </c>
      <c r="G29" s="172" t="s">
        <v>310</v>
      </c>
      <c r="H29" s="206"/>
      <c r="I29" s="310"/>
      <c r="J29" s="311"/>
    </row>
    <row r="30" spans="1:10" x14ac:dyDescent="0.25">
      <c r="A30" s="298"/>
      <c r="B30" s="5" t="s">
        <v>8</v>
      </c>
      <c r="C30" s="299" t="s">
        <v>3</v>
      </c>
      <c r="D30" s="299"/>
      <c r="E30" s="294"/>
      <c r="F30" s="299" t="s">
        <v>3</v>
      </c>
      <c r="G30" s="299"/>
      <c r="H30" s="206"/>
      <c r="I30" s="310"/>
      <c r="J30" s="311"/>
    </row>
    <row r="31" spans="1:10" x14ac:dyDescent="0.25">
      <c r="A31" s="298"/>
      <c r="B31" s="4" t="s">
        <v>9</v>
      </c>
      <c r="C31" s="169" t="s">
        <v>278</v>
      </c>
      <c r="D31" s="170" t="s">
        <v>308</v>
      </c>
      <c r="E31" s="294"/>
      <c r="F31" s="171" t="s">
        <v>267</v>
      </c>
      <c r="G31" s="172" t="s">
        <v>310</v>
      </c>
      <c r="H31" s="206"/>
      <c r="I31" s="310"/>
      <c r="J31" s="311"/>
    </row>
    <row r="32" spans="1:10" x14ac:dyDescent="0.25">
      <c r="A32" s="298"/>
      <c r="B32" s="4" t="s">
        <v>10</v>
      </c>
      <c r="C32" s="169" t="s">
        <v>278</v>
      </c>
      <c r="D32" s="170" t="s">
        <v>308</v>
      </c>
      <c r="E32" s="295"/>
      <c r="F32" s="171" t="s">
        <v>267</v>
      </c>
      <c r="G32" s="172" t="s">
        <v>310</v>
      </c>
      <c r="H32" s="207"/>
      <c r="I32" s="312"/>
      <c r="J32" s="313"/>
    </row>
    <row r="40" spans="6:8" x14ac:dyDescent="0.25">
      <c r="F40" s="178"/>
      <c r="G40" s="178"/>
      <c r="H40" s="178"/>
    </row>
    <row r="41" spans="6:8" x14ac:dyDescent="0.25">
      <c r="F41" s="178"/>
      <c r="G41" s="178"/>
      <c r="H41" s="178"/>
    </row>
    <row r="42" spans="6:8" x14ac:dyDescent="0.25">
      <c r="F42" s="66"/>
      <c r="G42" s="179"/>
      <c r="H42" s="178"/>
    </row>
    <row r="43" spans="6:8" x14ac:dyDescent="0.25">
      <c r="F43" s="66"/>
      <c r="G43" s="179"/>
      <c r="H43" s="178"/>
    </row>
    <row r="44" spans="6:8" x14ac:dyDescent="0.25">
      <c r="F44" s="178"/>
      <c r="G44" s="178"/>
      <c r="H44" s="178"/>
    </row>
    <row r="45" spans="6:8" x14ac:dyDescent="0.25">
      <c r="F45" s="178"/>
      <c r="G45" s="178"/>
      <c r="H45" s="178"/>
    </row>
  </sheetData>
  <mergeCells count="35">
    <mergeCell ref="C27:D27"/>
    <mergeCell ref="F27:G27"/>
    <mergeCell ref="I27:J27"/>
    <mergeCell ref="A28:A32"/>
    <mergeCell ref="I28:J32"/>
    <mergeCell ref="C30:D30"/>
    <mergeCell ref="F30:G30"/>
    <mergeCell ref="A21:D21"/>
    <mergeCell ref="F21:G21"/>
    <mergeCell ref="I21:J21"/>
    <mergeCell ref="A22:A26"/>
    <mergeCell ref="C24:D24"/>
    <mergeCell ref="F24:G24"/>
    <mergeCell ref="I24:J24"/>
    <mergeCell ref="I15:J15"/>
    <mergeCell ref="A16:A20"/>
    <mergeCell ref="C18:D18"/>
    <mergeCell ref="F18:G18"/>
    <mergeCell ref="I18:J18"/>
    <mergeCell ref="A1:J1"/>
    <mergeCell ref="A2:D2"/>
    <mergeCell ref="E2:E32"/>
    <mergeCell ref="F2:G2"/>
    <mergeCell ref="I2:J2"/>
    <mergeCell ref="A3:B3"/>
    <mergeCell ref="A4:A8"/>
    <mergeCell ref="C6:D6"/>
    <mergeCell ref="F6:G6"/>
    <mergeCell ref="I6:J6"/>
    <mergeCell ref="A10:A14"/>
    <mergeCell ref="C12:D12"/>
    <mergeCell ref="F12:G12"/>
    <mergeCell ref="I12:J12"/>
    <mergeCell ref="C15:D15"/>
    <mergeCell ref="F15:G1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 MANHÃ TARDE</vt:lpstr>
      <vt:lpstr>NOITE-2016-1</vt:lpstr>
      <vt:lpstr>TARDE LABO</vt:lpstr>
      <vt:lpstr>NOITE LABO</vt:lpstr>
      <vt:lpstr>Plan1</vt:lpstr>
      <vt:lpstr>Noite-LOG</vt:lpstr>
      <vt:lpstr>' MANHÃ TARDE'!Area_de_impressao</vt:lpstr>
      <vt:lpstr>'NOITE-2016-1'!Area_de_impressao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IFSP</cp:lastModifiedBy>
  <cp:lastPrinted>2017-07-27T18:14:47Z</cp:lastPrinted>
  <dcterms:created xsi:type="dcterms:W3CDTF">2012-05-24T11:46:11Z</dcterms:created>
  <dcterms:modified xsi:type="dcterms:W3CDTF">2018-06-25T22:07:46Z</dcterms:modified>
</cp:coreProperties>
</file>